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V:\Finance_Secure\Monthly and State Reports\FYE 2024\Yearly\"/>
    </mc:Choice>
  </mc:AlternateContent>
  <bookViews>
    <workbookView xWindow="0" yWindow="0" windowWidth="7476" windowHeight="2340" tabRatio="830"/>
  </bookViews>
  <sheets>
    <sheet name="SB767 Summary" sheetId="1" r:id="rId1"/>
    <sheet name="List" sheetId="11" r:id="rId2"/>
    <sheet name="Spring Lake Beach WiFi" sheetId="10" r:id="rId3"/>
    <sheet name="Private Fiber Network - Muni" sheetId="12" r:id="rId4"/>
    <sheet name="Fire Alarm Box Project" sheetId="13" r:id="rId5"/>
    <sheet name="PoliceFire Communication Center" sheetId="14" r:id="rId6"/>
    <sheet name="800 MHz Radio System Upgrade" sheetId="15" r:id="rId7"/>
    <sheet name="Administrative Consultant" sheetId="16" r:id="rId8"/>
    <sheet name="ARPA Advertising " sheetId="17" r:id="rId9"/>
    <sheet name="Non Profit Grants" sheetId="18" r:id="rId10"/>
    <sheet name="Non Profits" sheetId="19" r:id="rId11"/>
    <sheet name="Business Economic Developmet" sheetId="20" r:id="rId12"/>
    <sheet name="Nasonville Sewer" sheetId="21" r:id="rId13"/>
    <sheet name="Sewer Facilities Plan" sheetId="22" r:id="rId14"/>
    <sheet name="Nasonville Water Study" sheetId="23" r:id="rId15"/>
    <sheet name="Water Sewer Loop" sheetId="24" r:id="rId16"/>
    <sheet name="Pascoag Utility District" sheetId="25" r:id="rId17"/>
    <sheet name="Harrisville Fire Department" sheetId="27" r:id="rId18"/>
    <sheet name="Business Assistance Program" sheetId="28" r:id="rId19"/>
    <sheet name="Nasonville Village" sheetId="29" r:id="rId20"/>
    <sheet name="Sheet1" sheetId="30" r:id="rId21"/>
  </sheets>
  <definedNames>
    <definedName name="_xlnm.Print_Area" localSheetId="0">'SB767 Summary'!$A$1:$L$23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6" i="28" l="1"/>
  <c r="D12" i="28"/>
  <c r="D13" i="28"/>
  <c r="D14" i="28"/>
  <c r="D15" i="28"/>
  <c r="D16" i="28"/>
  <c r="D17" i="28"/>
  <c r="D18" i="28"/>
  <c r="C11" i="16"/>
  <c r="D11" i="28" l="1"/>
  <c r="D19" i="28"/>
  <c r="D20" i="28"/>
  <c r="D21" i="28"/>
  <c r="D22" i="28"/>
  <c r="D23" i="28"/>
  <c r="D24" i="28"/>
  <c r="D25" i="28"/>
  <c r="D11" i="25"/>
  <c r="D12" i="25"/>
  <c r="D13" i="25"/>
  <c r="D14" i="25"/>
  <c r="D15" i="25"/>
  <c r="C17" i="25"/>
  <c r="C6" i="25" s="1"/>
  <c r="D29" i="29"/>
  <c r="D26" i="29"/>
  <c r="C26" i="29"/>
  <c r="C6" i="29" s="1"/>
  <c r="B26" i="29"/>
  <c r="D21" i="29"/>
  <c r="C17" i="29"/>
  <c r="B17" i="29"/>
  <c r="B6" i="29" s="1"/>
  <c r="D10" i="29"/>
  <c r="D17" i="29" s="1"/>
  <c r="D6" i="29" s="1"/>
  <c r="D39" i="28"/>
  <c r="C36" i="28"/>
  <c r="B36" i="28"/>
  <c r="D31" i="28"/>
  <c r="D36" i="28" s="1"/>
  <c r="C27" i="28"/>
  <c r="C6" i="28" s="1"/>
  <c r="B27" i="28"/>
  <c r="D10" i="28"/>
  <c r="D29" i="27"/>
  <c r="D26" i="27"/>
  <c r="C26" i="27"/>
  <c r="B26" i="27"/>
  <c r="D21" i="27"/>
  <c r="D17" i="27"/>
  <c r="C17" i="27"/>
  <c r="B17" i="27"/>
  <c r="B6" i="27" s="1"/>
  <c r="D10" i="27"/>
  <c r="D6" i="27"/>
  <c r="D12" i="24"/>
  <c r="D13" i="24"/>
  <c r="D14" i="24"/>
  <c r="D15" i="24"/>
  <c r="D11" i="24"/>
  <c r="D11" i="21"/>
  <c r="D11" i="20"/>
  <c r="D12" i="20"/>
  <c r="D13" i="20"/>
  <c r="D14" i="20"/>
  <c r="D11" i="18"/>
  <c r="D12" i="18"/>
  <c r="D13" i="18"/>
  <c r="D14" i="18"/>
  <c r="D15" i="18"/>
  <c r="D16" i="18"/>
  <c r="D17" i="18"/>
  <c r="D18" i="18"/>
  <c r="D19" i="18"/>
  <c r="D20" i="18"/>
  <c r="D21" i="18"/>
  <c r="D22" i="18"/>
  <c r="D23" i="18"/>
  <c r="D24" i="18"/>
  <c r="D11" i="17"/>
  <c r="D12" i="17"/>
  <c r="D13" i="17"/>
  <c r="D11" i="16"/>
  <c r="D12" i="16"/>
  <c r="D29" i="25"/>
  <c r="D26" i="25"/>
  <c r="C26" i="25"/>
  <c r="B26" i="25"/>
  <c r="D21" i="25"/>
  <c r="B17" i="25"/>
  <c r="D10" i="25"/>
  <c r="B6" i="25"/>
  <c r="D29" i="24"/>
  <c r="D26" i="24"/>
  <c r="C26" i="24"/>
  <c r="B26" i="24"/>
  <c r="D21" i="24"/>
  <c r="C17" i="24"/>
  <c r="B17" i="24"/>
  <c r="D10" i="24"/>
  <c r="C6" i="24"/>
  <c r="B6" i="24"/>
  <c r="D29" i="23"/>
  <c r="D26" i="23"/>
  <c r="C26" i="23"/>
  <c r="B26" i="23"/>
  <c r="D21" i="23"/>
  <c r="C17" i="23"/>
  <c r="B17" i="23"/>
  <c r="D10" i="23"/>
  <c r="D17" i="23" s="1"/>
  <c r="D6" i="23" s="1"/>
  <c r="C6" i="23"/>
  <c r="B6" i="23"/>
  <c r="D29" i="22"/>
  <c r="D26" i="22"/>
  <c r="C26" i="22"/>
  <c r="B26" i="22"/>
  <c r="D21" i="22"/>
  <c r="C17" i="22"/>
  <c r="B17" i="22"/>
  <c r="D10" i="22"/>
  <c r="D17" i="22" s="1"/>
  <c r="D6" i="22" s="1"/>
  <c r="C6" i="22"/>
  <c r="B6" i="22"/>
  <c r="D29" i="21"/>
  <c r="D26" i="21"/>
  <c r="C26" i="21"/>
  <c r="B26" i="21"/>
  <c r="D21" i="21"/>
  <c r="C17" i="21"/>
  <c r="B17" i="21"/>
  <c r="B6" i="21" s="1"/>
  <c r="D10" i="21"/>
  <c r="D17" i="21" s="1"/>
  <c r="D6" i="21" s="1"/>
  <c r="C6" i="21"/>
  <c r="D29" i="20"/>
  <c r="C26" i="20"/>
  <c r="B26" i="20"/>
  <c r="D21" i="20"/>
  <c r="D26" i="20" s="1"/>
  <c r="C17" i="20"/>
  <c r="C6" i="20" s="1"/>
  <c r="B17" i="20"/>
  <c r="B6" i="20" s="1"/>
  <c r="D10" i="20"/>
  <c r="D29" i="19"/>
  <c r="D26" i="19"/>
  <c r="C26" i="19"/>
  <c r="B26" i="19"/>
  <c r="D21" i="19"/>
  <c r="C17" i="19"/>
  <c r="C6" i="19" s="1"/>
  <c r="B17" i="19"/>
  <c r="B6" i="19" s="1"/>
  <c r="D10" i="19"/>
  <c r="D17" i="19" s="1"/>
  <c r="D6" i="19" s="1"/>
  <c r="D37" i="18"/>
  <c r="D34" i="18"/>
  <c r="C34" i="18"/>
  <c r="B34" i="18"/>
  <c r="D29" i="18"/>
  <c r="C25" i="18"/>
  <c r="C6" i="18" s="1"/>
  <c r="B25" i="18"/>
  <c r="B6" i="18" s="1"/>
  <c r="D10" i="18"/>
  <c r="D11" i="10"/>
  <c r="B6" i="28" l="1"/>
  <c r="D27" i="28"/>
  <c r="D6" i="28" s="1"/>
  <c r="C6" i="27"/>
  <c r="D17" i="25"/>
  <c r="D6" i="25" s="1"/>
  <c r="D17" i="24"/>
  <c r="D6" i="24" s="1"/>
  <c r="D17" i="20"/>
  <c r="D6" i="20" s="1"/>
  <c r="D25" i="18"/>
  <c r="D6" i="18" s="1"/>
  <c r="F21" i="1" l="1"/>
  <c r="D29" i="17"/>
  <c r="C26" i="17"/>
  <c r="B26" i="17"/>
  <c r="D21" i="17"/>
  <c r="D26" i="17" s="1"/>
  <c r="C17" i="17"/>
  <c r="C6" i="17" s="1"/>
  <c r="B17" i="17"/>
  <c r="D10" i="17"/>
  <c r="D17" i="17" s="1"/>
  <c r="D33" i="16"/>
  <c r="C30" i="16"/>
  <c r="B30" i="16"/>
  <c r="D25" i="16"/>
  <c r="D30" i="16" s="1"/>
  <c r="C21" i="16"/>
  <c r="B21" i="16"/>
  <c r="D10" i="16"/>
  <c r="D21" i="16" s="1"/>
  <c r="D29" i="15"/>
  <c r="D26" i="15"/>
  <c r="C26" i="15"/>
  <c r="B26" i="15"/>
  <c r="D21" i="15"/>
  <c r="C17" i="15"/>
  <c r="C6" i="15" s="1"/>
  <c r="B17" i="15"/>
  <c r="B6" i="15" s="1"/>
  <c r="D10" i="15"/>
  <c r="D17" i="15" s="1"/>
  <c r="D29" i="14"/>
  <c r="C26" i="14"/>
  <c r="B26" i="14"/>
  <c r="D21" i="14"/>
  <c r="D26" i="14" s="1"/>
  <c r="D17" i="14"/>
  <c r="C17" i="14"/>
  <c r="C6" i="14" s="1"/>
  <c r="B17" i="14"/>
  <c r="B6" i="14" s="1"/>
  <c r="D10" i="14"/>
  <c r="D29" i="13"/>
  <c r="C26" i="13"/>
  <c r="B26" i="13"/>
  <c r="D21" i="13"/>
  <c r="D26" i="13" s="1"/>
  <c r="C17" i="13"/>
  <c r="C6" i="13" s="1"/>
  <c r="B17" i="13"/>
  <c r="B6" i="13" s="1"/>
  <c r="D10" i="13"/>
  <c r="D17" i="13" s="1"/>
  <c r="D29" i="12"/>
  <c r="D26" i="12"/>
  <c r="C26" i="12"/>
  <c r="B26" i="12"/>
  <c r="D21" i="12"/>
  <c r="C17" i="12"/>
  <c r="C6" i="12" s="1"/>
  <c r="B17" i="12"/>
  <c r="B6" i="12" s="1"/>
  <c r="D10" i="12"/>
  <c r="D17" i="12" s="1"/>
  <c r="D29" i="10"/>
  <c r="C26" i="10"/>
  <c r="B26" i="10"/>
  <c r="D26" i="10"/>
  <c r="C17" i="10"/>
  <c r="C6" i="10" s="1"/>
  <c r="B17" i="10"/>
  <c r="D10" i="10"/>
  <c r="D17" i="10" s="1"/>
  <c r="C6" i="16" l="1"/>
  <c r="B6" i="17"/>
  <c r="D6" i="15"/>
  <c r="D6" i="13"/>
  <c r="B6" i="16"/>
  <c r="D6" i="17"/>
  <c r="D6" i="12"/>
  <c r="D6" i="14"/>
  <c r="D6" i="16"/>
  <c r="D6" i="10"/>
  <c r="B6" i="10"/>
  <c r="G11" i="1"/>
  <c r="H21" i="1" l="1"/>
  <c r="G21" i="1"/>
  <c r="C21" i="1"/>
  <c r="C22" i="1" l="1"/>
  <c r="L21" i="1"/>
  <c r="N21" i="1"/>
</calcChain>
</file>

<file path=xl/sharedStrings.xml><?xml version="1.0" encoding="utf-8"?>
<sst xmlns="http://schemas.openxmlformats.org/spreadsheetml/2006/main" count="491" uniqueCount="112">
  <si>
    <t>County</t>
  </si>
  <si>
    <t>Completed by:</t>
  </si>
  <si>
    <t>Municipal Name:</t>
  </si>
  <si>
    <t>Date Completed:</t>
  </si>
  <si>
    <t>TYPE</t>
  </si>
  <si>
    <t>TOTAL</t>
  </si>
  <si>
    <t>Legend:</t>
  </si>
  <si>
    <t>Input data here</t>
  </si>
  <si>
    <t>Replace lost public sector revenue</t>
  </si>
  <si>
    <t>Respond to the far-reaching public health and negative economic impacts of the pandemic</t>
  </si>
  <si>
    <t>Provide premium pay for essential workers</t>
  </si>
  <si>
    <t>Invest in water, sewer, and broadband infrastructure</t>
  </si>
  <si>
    <t>Provide emergency relief from natural disasters or their negative economic impacts</t>
  </si>
  <si>
    <t>Support surface transportation projects, utilizing funds for eligible projects through three pathways</t>
  </si>
  <si>
    <t>Support Title I projects that are eligible activites under the Community Development Block Grant and Indian Community Development Block Grant programs</t>
  </si>
  <si>
    <t>Funds left to use</t>
  </si>
  <si>
    <t>Total Fiscal Recovery Funds</t>
  </si>
  <si>
    <t>Local Fiscal Recover Funds Recieved</t>
  </si>
  <si>
    <t>Broad Catogories of U.S. Treasury Approved Uses of Local Fiscal Recovery Funds</t>
  </si>
  <si>
    <t>Fiscal Year End Date</t>
  </si>
  <si>
    <t>6-31-23</t>
  </si>
  <si>
    <t>Estimated Amount Allocated for Projects</t>
  </si>
  <si>
    <t>Amount Remaining to be Spent on Projects</t>
  </si>
  <si>
    <t>Project/Program Description</t>
  </si>
  <si>
    <t>Premium Pay</t>
  </si>
  <si>
    <t>Allocated</t>
  </si>
  <si>
    <t>Spent</t>
  </si>
  <si>
    <t>Hiring/Retaining Staff</t>
  </si>
  <si>
    <t>Amount for Non-Premium Pay or Hiring/Retaining Staff</t>
  </si>
  <si>
    <t>Allocated to Project</t>
  </si>
  <si>
    <t>Actual Spent as of last Fiscal Year End</t>
  </si>
  <si>
    <t>Amount Remaing to be Spent</t>
  </si>
  <si>
    <t>Total Hiring/Retaining Staff</t>
  </si>
  <si>
    <t>Total Premium Pay</t>
  </si>
  <si>
    <t>Amunt Remaining to be Spent</t>
  </si>
  <si>
    <t>Total of Project/Program</t>
  </si>
  <si>
    <t>Treasury Approved Catogory of Use (Select only one)</t>
  </si>
  <si>
    <t>EXAMPLE</t>
  </si>
  <si>
    <t>Total Fiscal Recovery Funds Not Earmarked for Project</t>
  </si>
  <si>
    <t>Select Category</t>
  </si>
  <si>
    <t>Non-entitlement unit</t>
  </si>
  <si>
    <t>Entitlement Unit</t>
  </si>
  <si>
    <t>Amount Remaining to be Spent</t>
  </si>
  <si>
    <t xml:space="preserve">Job Title(s) of Hired/Retained Staff </t>
  </si>
  <si>
    <t>Pemium Pay for Employee Types</t>
  </si>
  <si>
    <t>Input employee type</t>
  </si>
  <si>
    <t>Burrillville</t>
  </si>
  <si>
    <t>Finance</t>
  </si>
  <si>
    <t>Spring Lake Beach WiFi</t>
  </si>
  <si>
    <t>Inspired Technology and Communications</t>
  </si>
  <si>
    <t>Private Fiber Network for Municipality</t>
  </si>
  <si>
    <t>Oshean</t>
  </si>
  <si>
    <t>Fire Alarm Box Project</t>
  </si>
  <si>
    <t>Burrillville Fire Alarm</t>
  </si>
  <si>
    <t>Police/Fire Communication Center</t>
  </si>
  <si>
    <t>800 MHz Radio System Upgrade</t>
  </si>
  <si>
    <t>Administrative Consultant</t>
  </si>
  <si>
    <t>HCH Consultant</t>
  </si>
  <si>
    <t>Capital Strategic Solutions</t>
  </si>
  <si>
    <t>Advertising ARPA</t>
  </si>
  <si>
    <t>Advertising</t>
  </si>
  <si>
    <t>NRI Now</t>
  </si>
  <si>
    <t>Bargain Buyer</t>
  </si>
  <si>
    <t>The Call</t>
  </si>
  <si>
    <t>Non Profit Grants</t>
  </si>
  <si>
    <t>BERARD-DESJARLAIS POST 88</t>
  </si>
  <si>
    <t>BEREAN BAPTIST CHURCH</t>
  </si>
  <si>
    <t>BURRILLVILLE FARMERS MARKET</t>
  </si>
  <si>
    <t>BURRILLVILLE GIRLS SOFTBALL ASSOCIATION</t>
  </si>
  <si>
    <t>BURRILLVILLE HISTORICAL</t>
  </si>
  <si>
    <t>BURRILLVILLE LIONS CLUB</t>
  </si>
  <si>
    <t>BURRILLVILLE LITTLE LEAGUE</t>
  </si>
  <si>
    <t>DOWNTOWN PASCOAG</t>
  </si>
  <si>
    <t>FIRST UNIVERSALIST CHURCH</t>
  </si>
  <si>
    <t>FOR PETE'S SAKE &amp; ROSIES TWO</t>
  </si>
  <si>
    <t>FRIENDS OF THE JESSE M. SMITH</t>
  </si>
  <si>
    <t>PATRONS OF THE ASSEMBLY THEATRE</t>
  </si>
  <si>
    <t>SOCIETY OF ST. VINCENT DE PAUL</t>
  </si>
  <si>
    <t>ST. PATRICK'S CHURCH</t>
  </si>
  <si>
    <t>Non Profits</t>
  </si>
  <si>
    <t>Burrillville High School</t>
  </si>
  <si>
    <t>Business and Economic Development</t>
  </si>
  <si>
    <t>O'Hearne</t>
  </si>
  <si>
    <t>Nasonville Sewer Study</t>
  </si>
  <si>
    <t>Returned funds</t>
  </si>
  <si>
    <t>Sewer Facilities Plan</t>
  </si>
  <si>
    <t>Nasonville Water Study</t>
  </si>
  <si>
    <t xml:space="preserve">Rt 102 Water Sewer </t>
  </si>
  <si>
    <t>RI Ready Grant Applications</t>
  </si>
  <si>
    <t>PUD Well and Infrastructure</t>
  </si>
  <si>
    <t>Pascoag Utility District</t>
  </si>
  <si>
    <t>Harrisville Fire Water Line Connection</t>
  </si>
  <si>
    <t>Business &amp; Econcomic Development Assistance Program</t>
  </si>
  <si>
    <t>Business &amp; Economic Development Assistance Program</t>
  </si>
  <si>
    <t>Return Funds to ARPA Pool</t>
  </si>
  <si>
    <t>CHANCE BATALON</t>
  </si>
  <si>
    <t>BROWN FUNERAL HOMES, INC.</t>
  </si>
  <si>
    <t>CALLISON EXPRESS</t>
  </si>
  <si>
    <t>CARTER BROS, INC.</t>
  </si>
  <si>
    <t>DINOLICIOUS, LLC</t>
  </si>
  <si>
    <t>DAWN L. PAQUIN</t>
  </si>
  <si>
    <t>EAST COAST ARTISANS, INC.</t>
  </si>
  <si>
    <t>PATRICK FLYNN</t>
  </si>
  <si>
    <t>JOHNNY'S BBQ</t>
  </si>
  <si>
    <t>LAWRENCE BROTHERS HARDWARE</t>
  </si>
  <si>
    <t>LUMBERSMITH DESIGN, INC.</t>
  </si>
  <si>
    <t>SASINOWSKI, M. PHILIP</t>
  </si>
  <si>
    <t>SASINOWSKI, DIANE</t>
  </si>
  <si>
    <t>SERIO'S PIZZARAMA, INC.</t>
  </si>
  <si>
    <t>WALLUM LAKE ROD &amp; GUN CLUB</t>
  </si>
  <si>
    <t xml:space="preserve">Nasonville Village </t>
  </si>
  <si>
    <t>Nasonville Village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</si>
</sst>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&quot;$&quot;#,##0.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8">
    <xf numFmtId="0" fontId="0" fillId="0" borderId="0" xfId="0"/>
    <xf numFmtId="0" fontId="2" fillId="0" borderId="0" xfId="0" applyFont="1"/>
    <xf numFmtId="0" fontId="0" fillId="0" borderId="0" xfId="0" applyBorder="1"/>
    <xf numFmtId="44" fontId="0" fillId="0" borderId="0" xfId="0" applyNumberFormat="1"/>
    <xf numFmtId="44" fontId="2" fillId="0" borderId="0" xfId="0" applyNumberFormat="1" applyFont="1"/>
    <xf numFmtId="164" fontId="0" fillId="0" borderId="0" xfId="0" applyNumberFormat="1"/>
    <xf numFmtId="0" fontId="0" fillId="0" borderId="4" xfId="0" applyBorder="1"/>
    <xf numFmtId="0" fontId="0" fillId="0" borderId="6" xfId="0" applyBorder="1"/>
    <xf numFmtId="0" fontId="0" fillId="0" borderId="4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2" borderId="0" xfId="0" applyFill="1"/>
    <xf numFmtId="0" fontId="0" fillId="2" borderId="8" xfId="0" applyFill="1" applyBorder="1"/>
    <xf numFmtId="164" fontId="0" fillId="2" borderId="5" xfId="2" applyNumberFormat="1" applyFont="1" applyFill="1" applyBorder="1"/>
    <xf numFmtId="0" fontId="2" fillId="0" borderId="8" xfId="0" applyFont="1" applyBorder="1"/>
    <xf numFmtId="0" fontId="2" fillId="0" borderId="0" xfId="0" applyFont="1" applyBorder="1" applyAlignment="1">
      <alignment horizontal="left"/>
    </xf>
    <xf numFmtId="0" fontId="2" fillId="0" borderId="8" xfId="0" applyFont="1" applyFill="1" applyBorder="1" applyAlignment="1"/>
    <xf numFmtId="0" fontId="2" fillId="0" borderId="0" xfId="0" applyFont="1" applyBorder="1" applyAlignment="1"/>
    <xf numFmtId="0" fontId="3" fillId="0" borderId="0" xfId="0" applyFont="1" applyBorder="1" applyAlignment="1"/>
    <xf numFmtId="0" fontId="2" fillId="0" borderId="0" xfId="0" applyFont="1" applyBorder="1" applyAlignment="1">
      <alignment horizontal="left" wrapText="1"/>
    </xf>
    <xf numFmtId="0" fontId="0" fillId="0" borderId="8" xfId="0" applyFill="1" applyBorder="1"/>
    <xf numFmtId="0" fontId="2" fillId="3" borderId="3" xfId="0" applyFont="1" applyFill="1" applyBorder="1"/>
    <xf numFmtId="164" fontId="2" fillId="3" borderId="3" xfId="2" applyNumberFormat="1" applyFont="1" applyFill="1" applyBorder="1"/>
    <xf numFmtId="164" fontId="0" fillId="3" borderId="3" xfId="2" applyNumberFormat="1" applyFont="1" applyFill="1" applyBorder="1"/>
    <xf numFmtId="0" fontId="0" fillId="3" borderId="0" xfId="0" applyFont="1" applyFill="1" applyBorder="1" applyAlignment="1"/>
    <xf numFmtId="0" fontId="2" fillId="0" borderId="0" xfId="0" applyFont="1" applyFill="1" applyBorder="1"/>
    <xf numFmtId="164" fontId="0" fillId="3" borderId="0" xfId="0" applyNumberFormat="1" applyFill="1"/>
    <xf numFmtId="0" fontId="0" fillId="2" borderId="9" xfId="0" applyFill="1" applyBorder="1"/>
    <xf numFmtId="0" fontId="0" fillId="4" borderId="0" xfId="0" applyFill="1"/>
    <xf numFmtId="164" fontId="0" fillId="4" borderId="0" xfId="0" applyNumberFormat="1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0" borderId="0" xfId="0" applyFill="1"/>
    <xf numFmtId="0" fontId="0" fillId="8" borderId="0" xfId="0" applyFill="1"/>
    <xf numFmtId="43" fontId="0" fillId="5" borderId="0" xfId="1" applyNumberFormat="1" applyFont="1" applyFill="1"/>
    <xf numFmtId="43" fontId="0" fillId="5" borderId="10" xfId="1" applyNumberFormat="1" applyFont="1" applyFill="1" applyBorder="1"/>
    <xf numFmtId="43" fontId="0" fillId="6" borderId="0" xfId="1" applyNumberFormat="1" applyFont="1" applyFill="1"/>
    <xf numFmtId="43" fontId="0" fillId="6" borderId="10" xfId="1" applyNumberFormat="1" applyFont="1" applyFill="1" applyBorder="1"/>
    <xf numFmtId="43" fontId="0" fillId="7" borderId="0" xfId="1" applyNumberFormat="1" applyFont="1" applyFill="1"/>
    <xf numFmtId="43" fontId="0" fillId="8" borderId="0" xfId="1" applyNumberFormat="1" applyFont="1" applyFill="1"/>
    <xf numFmtId="0" fontId="0" fillId="0" borderId="0" xfId="0" applyFont="1" applyFill="1" applyBorder="1" applyAlignment="1"/>
    <xf numFmtId="0" fontId="2" fillId="0" borderId="0" xfId="0" applyFont="1" applyFill="1" applyBorder="1" applyAlignment="1">
      <alignment horizontal="left" wrapText="1"/>
    </xf>
    <xf numFmtId="164" fontId="0" fillId="2" borderId="7" xfId="2" applyNumberFormat="1" applyFont="1" applyFill="1" applyBorder="1"/>
    <xf numFmtId="0" fontId="2" fillId="0" borderId="8" xfId="0" applyFont="1" applyFill="1" applyBorder="1" applyAlignment="1">
      <alignment horizontal="center" wrapText="1"/>
    </xf>
    <xf numFmtId="0" fontId="2" fillId="0" borderId="8" xfId="0" applyFont="1" applyFill="1" applyBorder="1"/>
    <xf numFmtId="164" fontId="2" fillId="0" borderId="3" xfId="2" applyNumberFormat="1" applyFont="1" applyFill="1" applyBorder="1"/>
    <xf numFmtId="164" fontId="0" fillId="0" borderId="0" xfId="0" applyNumberFormat="1" applyFill="1"/>
    <xf numFmtId="165" fontId="0" fillId="3" borderId="0" xfId="2" applyNumberFormat="1" applyFont="1" applyFill="1" applyBorder="1" applyAlignment="1">
      <alignment horizontal="center"/>
    </xf>
    <xf numFmtId="0" fontId="2" fillId="5" borderId="8" xfId="0" applyFont="1" applyFill="1" applyBorder="1"/>
    <xf numFmtId="0" fontId="0" fillId="5" borderId="8" xfId="0" applyFill="1" applyBorder="1"/>
    <xf numFmtId="0" fontId="0" fillId="8" borderId="8" xfId="0" applyFill="1" applyBorder="1"/>
    <xf numFmtId="0" fontId="0" fillId="6" borderId="8" xfId="0" applyFill="1" applyBorder="1"/>
    <xf numFmtId="0" fontId="0" fillId="7" borderId="8" xfId="0" applyFill="1" applyBorder="1"/>
    <xf numFmtId="14" fontId="0" fillId="2" borderId="8" xfId="0" applyNumberFormat="1" applyFill="1" applyBorder="1"/>
    <xf numFmtId="0" fontId="2" fillId="5" borderId="0" xfId="0" applyFont="1" applyFill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Border="1" applyAlignment="1">
      <alignment horizontal="left" wrapText="1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S480"/>
  <sheetViews>
    <sheetView tabSelected="1" topLeftCell="C1" zoomScale="70" zoomScaleNormal="70" workbookViewId="0">
      <selection activeCell="H12" sqref="H12"/>
    </sheetView>
  </sheetViews>
  <sheetFormatPr defaultRowHeight="14.4" x14ac:dyDescent="0.3"/>
  <cols>
    <col min="1" max="1" width="1.44140625" customWidth="1"/>
    <col min="2" max="2" width="96.6640625" bestFit="1" customWidth="1"/>
    <col min="3" max="3" width="21.6640625" bestFit="1" customWidth="1"/>
    <col min="4" max="4" width="6.6640625" customWidth="1"/>
    <col min="5" max="5" width="15.6640625" bestFit="1" customWidth="1"/>
    <col min="6" max="6" width="48.5546875" bestFit="1" customWidth="1"/>
    <col min="7" max="7" width="30.5546875" customWidth="1"/>
    <col min="8" max="8" width="32.44140625" customWidth="1"/>
    <col min="9" max="9" width="17.33203125" style="32" bestFit="1" customWidth="1"/>
    <col min="10" max="10" width="39.44140625" bestFit="1" customWidth="1"/>
    <col min="11" max="11" width="39.44140625" customWidth="1"/>
    <col min="12" max="12" width="18.33203125" bestFit="1" customWidth="1"/>
    <col min="13" max="13" width="11.5546875" bestFit="1" customWidth="1"/>
    <col min="14" max="14" width="15.6640625" bestFit="1" customWidth="1"/>
    <col min="17" max="17" width="10.44140625" bestFit="1" customWidth="1"/>
  </cols>
  <sheetData>
    <row r="1" spans="2:19" x14ac:dyDescent="0.3">
      <c r="B1" t="s">
        <v>2</v>
      </c>
      <c r="C1" s="11" t="s">
        <v>46</v>
      </c>
      <c r="E1" s="13" t="s">
        <v>6</v>
      </c>
      <c r="G1" s="55" t="s">
        <v>17</v>
      </c>
      <c r="H1" s="56"/>
    </row>
    <row r="2" spans="2:19" x14ac:dyDescent="0.3">
      <c r="B2" t="s">
        <v>1</v>
      </c>
      <c r="C2" s="11" t="s">
        <v>47</v>
      </c>
      <c r="E2" s="10"/>
      <c r="F2" t="s">
        <v>7</v>
      </c>
      <c r="G2" s="8" t="s">
        <v>4</v>
      </c>
      <c r="H2" s="9" t="s">
        <v>5</v>
      </c>
    </row>
    <row r="3" spans="2:19" x14ac:dyDescent="0.3">
      <c r="B3" t="s">
        <v>19</v>
      </c>
      <c r="C3" s="26" t="s">
        <v>20</v>
      </c>
      <c r="D3" s="2"/>
      <c r="E3" s="32"/>
      <c r="F3" s="32"/>
      <c r="G3" s="6" t="s">
        <v>40</v>
      </c>
      <c r="H3" s="12">
        <v>3273692</v>
      </c>
    </row>
    <row r="4" spans="2:19" x14ac:dyDescent="0.3">
      <c r="B4" t="s">
        <v>3</v>
      </c>
      <c r="C4" s="53">
        <v>45345</v>
      </c>
      <c r="G4" s="6" t="s">
        <v>0</v>
      </c>
      <c r="H4" s="12">
        <v>1764084</v>
      </c>
    </row>
    <row r="5" spans="2:19" ht="15" thickBot="1" x14ac:dyDescent="0.35">
      <c r="G5" s="7" t="s">
        <v>41</v>
      </c>
      <c r="H5" s="42">
        <v>0</v>
      </c>
    </row>
    <row r="6" spans="2:19" x14ac:dyDescent="0.3">
      <c r="O6" s="2"/>
      <c r="P6" s="2"/>
      <c r="Q6" s="2"/>
      <c r="R6" s="2"/>
      <c r="S6" s="2"/>
    </row>
    <row r="7" spans="2:19" x14ac:dyDescent="0.3">
      <c r="O7" s="2"/>
      <c r="P7" s="2"/>
      <c r="Q7" s="2"/>
      <c r="R7" s="2"/>
      <c r="S7" s="2"/>
    </row>
    <row r="8" spans="2:19" x14ac:dyDescent="0.3">
      <c r="O8" s="2"/>
      <c r="P8" s="2"/>
      <c r="Q8" s="2"/>
      <c r="R8" s="2"/>
      <c r="S8" s="2"/>
    </row>
    <row r="9" spans="2:19" x14ac:dyDescent="0.3">
      <c r="O9" s="2"/>
      <c r="P9" s="2"/>
      <c r="Q9" s="2"/>
      <c r="R9" s="2"/>
      <c r="S9" s="2"/>
    </row>
    <row r="10" spans="2:19" ht="30.75" customHeight="1" x14ac:dyDescent="0.3">
      <c r="O10" s="2"/>
      <c r="P10" s="2"/>
      <c r="Q10" s="2"/>
      <c r="R10" s="2"/>
      <c r="S10" s="2"/>
    </row>
    <row r="11" spans="2:19" ht="45.75" customHeight="1" x14ac:dyDescent="0.3">
      <c r="B11" s="15" t="s">
        <v>18</v>
      </c>
      <c r="C11" s="15"/>
      <c r="D11" s="15"/>
      <c r="E11" s="19"/>
      <c r="F11" s="15" t="s">
        <v>21</v>
      </c>
      <c r="G11" s="43" t="str">
        <f>"Amount Actually Spent on Projects from inception through Fiscal Year End:     "&amp;C3</f>
        <v>Amount Actually Spent on Projects from inception through Fiscal Year End:     6-31-23</v>
      </c>
      <c r="H11" s="43" t="s">
        <v>22</v>
      </c>
      <c r="I11" s="44"/>
      <c r="J11" s="24"/>
      <c r="O11" s="17"/>
      <c r="P11" s="2"/>
      <c r="Q11" s="2"/>
      <c r="R11" s="2"/>
      <c r="S11" s="2"/>
    </row>
    <row r="12" spans="2:19" ht="45.75" customHeight="1" x14ac:dyDescent="0.3">
      <c r="B12" s="14" t="s">
        <v>8</v>
      </c>
      <c r="C12" s="14"/>
      <c r="D12" s="14"/>
      <c r="E12" s="14"/>
      <c r="F12" s="47">
        <v>4559742.74</v>
      </c>
      <c r="G12" s="47">
        <v>917814.37</v>
      </c>
      <c r="H12" s="47">
        <v>3641928.37</v>
      </c>
      <c r="I12" s="40"/>
      <c r="J12" s="2"/>
      <c r="K12" s="2"/>
      <c r="O12" s="16"/>
      <c r="P12" s="16"/>
      <c r="Q12" s="16"/>
      <c r="R12" s="16"/>
      <c r="S12" s="16"/>
    </row>
    <row r="13" spans="2:19" ht="45.75" customHeight="1" x14ac:dyDescent="0.3">
      <c r="B13" s="57" t="s">
        <v>9</v>
      </c>
      <c r="C13" s="57"/>
      <c r="D13" s="57"/>
      <c r="E13" s="57"/>
      <c r="F13" s="47">
        <v>0</v>
      </c>
      <c r="G13" s="47">
        <v>0</v>
      </c>
      <c r="H13" s="47">
        <v>0</v>
      </c>
      <c r="I13" s="40"/>
      <c r="J13" s="16"/>
      <c r="K13" s="16"/>
      <c r="L13" s="32"/>
      <c r="O13" s="16"/>
      <c r="P13" s="16"/>
      <c r="Q13" s="16"/>
      <c r="R13" s="16"/>
      <c r="S13" s="16"/>
    </row>
    <row r="14" spans="2:19" ht="45.75" customHeight="1" x14ac:dyDescent="0.3">
      <c r="B14" s="14" t="s">
        <v>10</v>
      </c>
      <c r="C14" s="14"/>
      <c r="D14" s="14"/>
      <c r="E14" s="14"/>
      <c r="F14" s="47">
        <v>0</v>
      </c>
      <c r="G14" s="47">
        <v>0</v>
      </c>
      <c r="H14" s="47">
        <v>0</v>
      </c>
      <c r="I14" s="40"/>
      <c r="J14" s="2"/>
      <c r="K14" s="2"/>
      <c r="L14" s="40"/>
      <c r="M14" s="16"/>
      <c r="N14" s="16"/>
      <c r="O14" s="16"/>
      <c r="P14" s="16"/>
      <c r="Q14" s="16"/>
      <c r="R14" s="16"/>
      <c r="S14" s="16"/>
    </row>
    <row r="15" spans="2:19" ht="45.75" customHeight="1" x14ac:dyDescent="0.3">
      <c r="B15" s="14" t="s">
        <v>11</v>
      </c>
      <c r="C15" s="14"/>
      <c r="D15" s="14"/>
      <c r="E15" s="14"/>
      <c r="F15" s="47">
        <v>0</v>
      </c>
      <c r="G15" s="47">
        <v>0</v>
      </c>
      <c r="H15" s="47">
        <v>0</v>
      </c>
      <c r="I15" s="40"/>
      <c r="J15" s="2"/>
      <c r="K15" s="2"/>
      <c r="L15" s="40"/>
      <c r="M15" s="16"/>
      <c r="N15" s="16"/>
      <c r="O15" s="16"/>
      <c r="P15" s="16"/>
      <c r="Q15" s="16"/>
      <c r="R15" s="16"/>
      <c r="S15" s="16"/>
    </row>
    <row r="16" spans="2:19" ht="45.75" customHeight="1" x14ac:dyDescent="0.3">
      <c r="B16" s="57" t="s">
        <v>12</v>
      </c>
      <c r="C16" s="57"/>
      <c r="D16" s="57"/>
      <c r="E16" s="57"/>
      <c r="F16" s="47">
        <v>0</v>
      </c>
      <c r="G16" s="47">
        <v>0</v>
      </c>
      <c r="H16" s="47">
        <v>0</v>
      </c>
      <c r="I16" s="40"/>
      <c r="J16" s="16"/>
      <c r="K16" s="16"/>
      <c r="L16" s="40"/>
      <c r="M16" s="16"/>
      <c r="N16" s="16"/>
      <c r="O16" s="16"/>
      <c r="P16" s="16"/>
      <c r="Q16" s="16"/>
      <c r="R16" s="16"/>
      <c r="S16" s="16"/>
    </row>
    <row r="17" spans="2:19" ht="45.75" customHeight="1" x14ac:dyDescent="0.3">
      <c r="B17" s="18" t="s">
        <v>13</v>
      </c>
      <c r="C17" s="18"/>
      <c r="D17" s="18"/>
      <c r="E17" s="18"/>
      <c r="F17" s="47">
        <v>0</v>
      </c>
      <c r="G17" s="47">
        <v>0</v>
      </c>
      <c r="H17" s="47">
        <v>0</v>
      </c>
      <c r="I17" s="40"/>
      <c r="J17" s="17"/>
      <c r="K17" s="17"/>
      <c r="L17" s="40"/>
      <c r="M17" s="16"/>
      <c r="N17" s="16"/>
      <c r="O17" s="16"/>
      <c r="P17" s="16"/>
      <c r="Q17" s="16"/>
      <c r="R17" s="16"/>
      <c r="S17" s="16"/>
    </row>
    <row r="18" spans="2:19" ht="45.75" customHeight="1" x14ac:dyDescent="0.3">
      <c r="B18" s="18" t="s">
        <v>14</v>
      </c>
      <c r="C18" s="18"/>
      <c r="D18" s="18"/>
      <c r="E18" s="18"/>
      <c r="F18" s="47">
        <v>0</v>
      </c>
      <c r="G18" s="47">
        <v>0</v>
      </c>
      <c r="H18" s="47">
        <v>0</v>
      </c>
      <c r="I18" s="40"/>
      <c r="J18" s="16"/>
      <c r="K18" s="16"/>
      <c r="L18" s="40"/>
      <c r="M18" s="16"/>
      <c r="N18" s="16"/>
      <c r="O18" s="16"/>
      <c r="P18" s="16"/>
      <c r="Q18" s="16"/>
      <c r="R18" s="16"/>
      <c r="S18" s="16"/>
    </row>
    <row r="19" spans="2:19" x14ac:dyDescent="0.3">
      <c r="B19" s="18"/>
      <c r="C19" s="18"/>
      <c r="D19" s="18"/>
      <c r="E19" s="18"/>
      <c r="F19" s="23"/>
      <c r="G19" s="23"/>
      <c r="H19" s="23"/>
      <c r="I19" s="40"/>
      <c r="J19" s="16"/>
      <c r="K19" s="16"/>
      <c r="N19" s="24" t="s">
        <v>15</v>
      </c>
    </row>
    <row r="20" spans="2:19" x14ac:dyDescent="0.3">
      <c r="B20" s="18"/>
      <c r="C20" s="18"/>
      <c r="D20" s="18"/>
      <c r="E20" s="18"/>
      <c r="F20" s="23"/>
      <c r="G20" s="23"/>
      <c r="H20" s="23"/>
      <c r="I20" s="40"/>
      <c r="J20" s="16"/>
      <c r="K20" s="16"/>
      <c r="N20" s="24"/>
    </row>
    <row r="21" spans="2:19" ht="15" thickBot="1" x14ac:dyDescent="0.35">
      <c r="B21" s="20" t="s">
        <v>16</v>
      </c>
      <c r="C21" s="21">
        <f>SUM(H3:H5)</f>
        <v>5037776</v>
      </c>
      <c r="D21" s="22"/>
      <c r="E21" s="21"/>
      <c r="F21" s="22">
        <f>SUM(F12:F18)</f>
        <v>4559742.74</v>
      </c>
      <c r="G21" s="22">
        <f t="shared" ref="G21:H21" si="0">SUM(G12:G18)</f>
        <v>917814.37</v>
      </c>
      <c r="H21" s="22">
        <f t="shared" si="0"/>
        <v>3641928.37</v>
      </c>
      <c r="I21" s="45"/>
      <c r="J21" s="21"/>
      <c r="K21" s="21"/>
      <c r="L21" s="21">
        <f>SUM(I12:I18)</f>
        <v>0</v>
      </c>
      <c r="M21" s="28"/>
      <c r="N21" s="25">
        <f>C21-J21</f>
        <v>5037776</v>
      </c>
    </row>
    <row r="22" spans="2:19" ht="15" thickTop="1" x14ac:dyDescent="0.3">
      <c r="B22" s="41" t="s">
        <v>38</v>
      </c>
      <c r="C22" s="5">
        <f>C21-F21</f>
        <v>478033.25999999978</v>
      </c>
      <c r="H22" s="3"/>
    </row>
    <row r="23" spans="2:19" x14ac:dyDescent="0.3">
      <c r="B23" s="1"/>
      <c r="G23" s="5"/>
      <c r="H23" s="4"/>
    </row>
    <row r="24" spans="2:19" x14ac:dyDescent="0.3">
      <c r="I24" s="46"/>
    </row>
    <row r="25" spans="2:19" x14ac:dyDescent="0.3">
      <c r="I25" s="46"/>
    </row>
    <row r="26" spans="2:19" x14ac:dyDescent="0.3">
      <c r="I26" s="46"/>
    </row>
    <row r="27" spans="2:19" x14ac:dyDescent="0.3">
      <c r="I27" s="46"/>
    </row>
    <row r="28" spans="2:19" x14ac:dyDescent="0.3">
      <c r="I28" s="46"/>
    </row>
    <row r="29" spans="2:19" x14ac:dyDescent="0.3">
      <c r="I29" s="46"/>
    </row>
    <row r="30" spans="2:19" x14ac:dyDescent="0.3">
      <c r="I30" s="46"/>
    </row>
    <row r="31" spans="2:19" x14ac:dyDescent="0.3">
      <c r="I31" s="46"/>
    </row>
    <row r="32" spans="2:19" x14ac:dyDescent="0.3">
      <c r="I32" s="46"/>
    </row>
    <row r="33" spans="9:9" x14ac:dyDescent="0.3">
      <c r="I33" s="46"/>
    </row>
    <row r="34" spans="9:9" x14ac:dyDescent="0.3">
      <c r="I34" s="46"/>
    </row>
    <row r="35" spans="9:9" x14ac:dyDescent="0.3">
      <c r="I35" s="46"/>
    </row>
    <row r="36" spans="9:9" x14ac:dyDescent="0.3">
      <c r="I36" s="46"/>
    </row>
    <row r="37" spans="9:9" x14ac:dyDescent="0.3">
      <c r="I37" s="46"/>
    </row>
    <row r="38" spans="9:9" x14ac:dyDescent="0.3">
      <c r="I38" s="46"/>
    </row>
    <row r="39" spans="9:9" x14ac:dyDescent="0.3">
      <c r="I39" s="46"/>
    </row>
    <row r="40" spans="9:9" x14ac:dyDescent="0.3">
      <c r="I40" s="46"/>
    </row>
    <row r="41" spans="9:9" x14ac:dyDescent="0.3">
      <c r="I41" s="46"/>
    </row>
    <row r="42" spans="9:9" x14ac:dyDescent="0.3">
      <c r="I42" s="46"/>
    </row>
    <row r="43" spans="9:9" x14ac:dyDescent="0.3">
      <c r="I43" s="46"/>
    </row>
    <row r="44" spans="9:9" x14ac:dyDescent="0.3">
      <c r="I44" s="46"/>
    </row>
    <row r="45" spans="9:9" x14ac:dyDescent="0.3">
      <c r="I45" s="46"/>
    </row>
    <row r="46" spans="9:9" x14ac:dyDescent="0.3">
      <c r="I46" s="46"/>
    </row>
    <row r="47" spans="9:9" x14ac:dyDescent="0.3">
      <c r="I47" s="46"/>
    </row>
    <row r="48" spans="9:9" x14ac:dyDescent="0.3">
      <c r="I48" s="46"/>
    </row>
    <row r="49" spans="9:9" x14ac:dyDescent="0.3">
      <c r="I49" s="46"/>
    </row>
    <row r="50" spans="9:9" x14ac:dyDescent="0.3">
      <c r="I50" s="46"/>
    </row>
    <row r="51" spans="9:9" x14ac:dyDescent="0.3">
      <c r="I51" s="46"/>
    </row>
    <row r="52" spans="9:9" x14ac:dyDescent="0.3">
      <c r="I52" s="46"/>
    </row>
    <row r="53" spans="9:9" x14ac:dyDescent="0.3">
      <c r="I53" s="46"/>
    </row>
    <row r="54" spans="9:9" x14ac:dyDescent="0.3">
      <c r="I54" s="46"/>
    </row>
    <row r="55" spans="9:9" x14ac:dyDescent="0.3">
      <c r="I55" s="46"/>
    </row>
    <row r="56" spans="9:9" x14ac:dyDescent="0.3">
      <c r="I56" s="46"/>
    </row>
    <row r="57" spans="9:9" x14ac:dyDescent="0.3">
      <c r="I57" s="46"/>
    </row>
    <row r="58" spans="9:9" x14ac:dyDescent="0.3">
      <c r="I58" s="46"/>
    </row>
    <row r="59" spans="9:9" x14ac:dyDescent="0.3">
      <c r="I59" s="46"/>
    </row>
    <row r="60" spans="9:9" x14ac:dyDescent="0.3">
      <c r="I60" s="46"/>
    </row>
    <row r="61" spans="9:9" x14ac:dyDescent="0.3">
      <c r="I61" s="46"/>
    </row>
    <row r="62" spans="9:9" x14ac:dyDescent="0.3">
      <c r="I62" s="46"/>
    </row>
    <row r="63" spans="9:9" x14ac:dyDescent="0.3">
      <c r="I63" s="46"/>
    </row>
    <row r="64" spans="9:9" x14ac:dyDescent="0.3">
      <c r="I64" s="46"/>
    </row>
    <row r="65" spans="9:9" x14ac:dyDescent="0.3">
      <c r="I65" s="46"/>
    </row>
    <row r="66" spans="9:9" x14ac:dyDescent="0.3">
      <c r="I66" s="46"/>
    </row>
    <row r="67" spans="9:9" x14ac:dyDescent="0.3">
      <c r="I67" s="46"/>
    </row>
    <row r="68" spans="9:9" x14ac:dyDescent="0.3">
      <c r="I68" s="46"/>
    </row>
    <row r="69" spans="9:9" x14ac:dyDescent="0.3">
      <c r="I69" s="46"/>
    </row>
    <row r="70" spans="9:9" x14ac:dyDescent="0.3">
      <c r="I70" s="46"/>
    </row>
    <row r="71" spans="9:9" x14ac:dyDescent="0.3">
      <c r="I71" s="46"/>
    </row>
    <row r="72" spans="9:9" x14ac:dyDescent="0.3">
      <c r="I72" s="46"/>
    </row>
    <row r="73" spans="9:9" x14ac:dyDescent="0.3">
      <c r="I73" s="46"/>
    </row>
    <row r="74" spans="9:9" x14ac:dyDescent="0.3">
      <c r="I74" s="46"/>
    </row>
    <row r="75" spans="9:9" x14ac:dyDescent="0.3">
      <c r="I75" s="46"/>
    </row>
    <row r="76" spans="9:9" x14ac:dyDescent="0.3">
      <c r="I76" s="46"/>
    </row>
    <row r="77" spans="9:9" x14ac:dyDescent="0.3">
      <c r="I77" s="46"/>
    </row>
    <row r="78" spans="9:9" x14ac:dyDescent="0.3">
      <c r="I78" s="46"/>
    </row>
    <row r="79" spans="9:9" x14ac:dyDescent="0.3">
      <c r="I79" s="46"/>
    </row>
    <row r="80" spans="9:9" x14ac:dyDescent="0.3">
      <c r="I80" s="46"/>
    </row>
    <row r="81" spans="9:9" x14ac:dyDescent="0.3">
      <c r="I81" s="46"/>
    </row>
    <row r="82" spans="9:9" x14ac:dyDescent="0.3">
      <c r="I82" s="46"/>
    </row>
    <row r="83" spans="9:9" x14ac:dyDescent="0.3">
      <c r="I83" s="46"/>
    </row>
    <row r="84" spans="9:9" x14ac:dyDescent="0.3">
      <c r="I84" s="46"/>
    </row>
    <row r="85" spans="9:9" x14ac:dyDescent="0.3">
      <c r="I85" s="46"/>
    </row>
    <row r="86" spans="9:9" x14ac:dyDescent="0.3">
      <c r="I86" s="46"/>
    </row>
    <row r="87" spans="9:9" x14ac:dyDescent="0.3">
      <c r="I87" s="46"/>
    </row>
    <row r="88" spans="9:9" x14ac:dyDescent="0.3">
      <c r="I88" s="46"/>
    </row>
    <row r="89" spans="9:9" x14ac:dyDescent="0.3">
      <c r="I89" s="46"/>
    </row>
    <row r="90" spans="9:9" x14ac:dyDescent="0.3">
      <c r="I90" s="46"/>
    </row>
    <row r="91" spans="9:9" x14ac:dyDescent="0.3">
      <c r="I91" s="46"/>
    </row>
    <row r="92" spans="9:9" x14ac:dyDescent="0.3">
      <c r="I92" s="46"/>
    </row>
    <row r="93" spans="9:9" x14ac:dyDescent="0.3">
      <c r="I93" s="46"/>
    </row>
    <row r="94" spans="9:9" x14ac:dyDescent="0.3">
      <c r="I94" s="46"/>
    </row>
    <row r="95" spans="9:9" x14ac:dyDescent="0.3">
      <c r="I95" s="46"/>
    </row>
    <row r="96" spans="9:9" x14ac:dyDescent="0.3">
      <c r="I96" s="46"/>
    </row>
    <row r="97" spans="9:9" x14ac:dyDescent="0.3">
      <c r="I97" s="46"/>
    </row>
    <row r="98" spans="9:9" x14ac:dyDescent="0.3">
      <c r="I98" s="46"/>
    </row>
    <row r="99" spans="9:9" x14ac:dyDescent="0.3">
      <c r="I99" s="46"/>
    </row>
    <row r="100" spans="9:9" x14ac:dyDescent="0.3">
      <c r="I100" s="46"/>
    </row>
    <row r="101" spans="9:9" x14ac:dyDescent="0.3">
      <c r="I101" s="46"/>
    </row>
    <row r="102" spans="9:9" x14ac:dyDescent="0.3">
      <c r="I102" s="46"/>
    </row>
    <row r="103" spans="9:9" x14ac:dyDescent="0.3">
      <c r="I103" s="46"/>
    </row>
    <row r="104" spans="9:9" x14ac:dyDescent="0.3">
      <c r="I104" s="46"/>
    </row>
    <row r="105" spans="9:9" x14ac:dyDescent="0.3">
      <c r="I105" s="46"/>
    </row>
    <row r="106" spans="9:9" x14ac:dyDescent="0.3">
      <c r="I106" s="46"/>
    </row>
    <row r="107" spans="9:9" x14ac:dyDescent="0.3">
      <c r="I107" s="46"/>
    </row>
    <row r="108" spans="9:9" x14ac:dyDescent="0.3">
      <c r="I108" s="46"/>
    </row>
    <row r="109" spans="9:9" x14ac:dyDescent="0.3">
      <c r="I109" s="46"/>
    </row>
    <row r="110" spans="9:9" x14ac:dyDescent="0.3">
      <c r="I110" s="46"/>
    </row>
    <row r="111" spans="9:9" x14ac:dyDescent="0.3">
      <c r="I111" s="46"/>
    </row>
    <row r="112" spans="9:9" x14ac:dyDescent="0.3">
      <c r="I112" s="46"/>
    </row>
    <row r="113" spans="9:9" x14ac:dyDescent="0.3">
      <c r="I113" s="46"/>
    </row>
    <row r="114" spans="9:9" x14ac:dyDescent="0.3">
      <c r="I114" s="46"/>
    </row>
    <row r="115" spans="9:9" x14ac:dyDescent="0.3">
      <c r="I115" s="46"/>
    </row>
    <row r="116" spans="9:9" x14ac:dyDescent="0.3">
      <c r="I116" s="46"/>
    </row>
    <row r="117" spans="9:9" x14ac:dyDescent="0.3">
      <c r="I117" s="46"/>
    </row>
    <row r="118" spans="9:9" x14ac:dyDescent="0.3">
      <c r="I118" s="46"/>
    </row>
    <row r="119" spans="9:9" x14ac:dyDescent="0.3">
      <c r="I119" s="46"/>
    </row>
    <row r="120" spans="9:9" x14ac:dyDescent="0.3">
      <c r="I120" s="46"/>
    </row>
    <row r="121" spans="9:9" x14ac:dyDescent="0.3">
      <c r="I121" s="46"/>
    </row>
    <row r="122" spans="9:9" x14ac:dyDescent="0.3">
      <c r="I122" s="46"/>
    </row>
    <row r="123" spans="9:9" x14ac:dyDescent="0.3">
      <c r="I123" s="46"/>
    </row>
    <row r="124" spans="9:9" x14ac:dyDescent="0.3">
      <c r="I124" s="46"/>
    </row>
    <row r="125" spans="9:9" x14ac:dyDescent="0.3">
      <c r="I125" s="46"/>
    </row>
    <row r="126" spans="9:9" x14ac:dyDescent="0.3">
      <c r="I126" s="46"/>
    </row>
    <row r="127" spans="9:9" x14ac:dyDescent="0.3">
      <c r="I127" s="46"/>
    </row>
    <row r="128" spans="9:9" x14ac:dyDescent="0.3">
      <c r="I128" s="46"/>
    </row>
    <row r="129" spans="9:9" x14ac:dyDescent="0.3">
      <c r="I129" s="46"/>
    </row>
    <row r="130" spans="9:9" x14ac:dyDescent="0.3">
      <c r="I130" s="46"/>
    </row>
    <row r="131" spans="9:9" x14ac:dyDescent="0.3">
      <c r="I131" s="46"/>
    </row>
    <row r="132" spans="9:9" x14ac:dyDescent="0.3">
      <c r="I132" s="46"/>
    </row>
    <row r="133" spans="9:9" x14ac:dyDescent="0.3">
      <c r="I133" s="46"/>
    </row>
    <row r="134" spans="9:9" x14ac:dyDescent="0.3">
      <c r="I134" s="46"/>
    </row>
    <row r="135" spans="9:9" x14ac:dyDescent="0.3">
      <c r="I135" s="46"/>
    </row>
    <row r="136" spans="9:9" x14ac:dyDescent="0.3">
      <c r="I136" s="46"/>
    </row>
    <row r="137" spans="9:9" x14ac:dyDescent="0.3">
      <c r="I137" s="46"/>
    </row>
    <row r="138" spans="9:9" x14ac:dyDescent="0.3">
      <c r="I138" s="46"/>
    </row>
    <row r="139" spans="9:9" x14ac:dyDescent="0.3">
      <c r="I139" s="46"/>
    </row>
    <row r="140" spans="9:9" x14ac:dyDescent="0.3">
      <c r="I140" s="46"/>
    </row>
    <row r="141" spans="9:9" x14ac:dyDescent="0.3">
      <c r="I141" s="46"/>
    </row>
    <row r="142" spans="9:9" x14ac:dyDescent="0.3">
      <c r="I142" s="46"/>
    </row>
    <row r="143" spans="9:9" x14ac:dyDescent="0.3">
      <c r="I143" s="46"/>
    </row>
    <row r="144" spans="9:9" x14ac:dyDescent="0.3">
      <c r="I144" s="46"/>
    </row>
    <row r="145" spans="9:9" x14ac:dyDescent="0.3">
      <c r="I145" s="46"/>
    </row>
    <row r="146" spans="9:9" x14ac:dyDescent="0.3">
      <c r="I146" s="46"/>
    </row>
    <row r="147" spans="9:9" x14ac:dyDescent="0.3">
      <c r="I147" s="46"/>
    </row>
    <row r="148" spans="9:9" x14ac:dyDescent="0.3">
      <c r="I148" s="46"/>
    </row>
    <row r="149" spans="9:9" x14ac:dyDescent="0.3">
      <c r="I149" s="46"/>
    </row>
    <row r="150" spans="9:9" x14ac:dyDescent="0.3">
      <c r="I150" s="46"/>
    </row>
    <row r="151" spans="9:9" x14ac:dyDescent="0.3">
      <c r="I151" s="46"/>
    </row>
    <row r="152" spans="9:9" x14ac:dyDescent="0.3">
      <c r="I152" s="46"/>
    </row>
    <row r="153" spans="9:9" x14ac:dyDescent="0.3">
      <c r="I153" s="46"/>
    </row>
    <row r="154" spans="9:9" x14ac:dyDescent="0.3">
      <c r="I154" s="46"/>
    </row>
    <row r="155" spans="9:9" x14ac:dyDescent="0.3">
      <c r="I155" s="46"/>
    </row>
    <row r="156" spans="9:9" x14ac:dyDescent="0.3">
      <c r="I156" s="46"/>
    </row>
    <row r="157" spans="9:9" x14ac:dyDescent="0.3">
      <c r="I157" s="46"/>
    </row>
    <row r="158" spans="9:9" x14ac:dyDescent="0.3">
      <c r="I158" s="46"/>
    </row>
    <row r="159" spans="9:9" x14ac:dyDescent="0.3">
      <c r="I159" s="46"/>
    </row>
    <row r="160" spans="9:9" x14ac:dyDescent="0.3">
      <c r="I160" s="46"/>
    </row>
    <row r="161" spans="9:9" x14ac:dyDescent="0.3">
      <c r="I161" s="46"/>
    </row>
    <row r="162" spans="9:9" x14ac:dyDescent="0.3">
      <c r="I162" s="46"/>
    </row>
    <row r="163" spans="9:9" x14ac:dyDescent="0.3">
      <c r="I163" s="46"/>
    </row>
    <row r="164" spans="9:9" x14ac:dyDescent="0.3">
      <c r="I164" s="46"/>
    </row>
    <row r="165" spans="9:9" x14ac:dyDescent="0.3">
      <c r="I165" s="46"/>
    </row>
    <row r="166" spans="9:9" x14ac:dyDescent="0.3">
      <c r="I166" s="46"/>
    </row>
    <row r="167" spans="9:9" x14ac:dyDescent="0.3">
      <c r="I167" s="46"/>
    </row>
    <row r="168" spans="9:9" x14ac:dyDescent="0.3">
      <c r="I168" s="46"/>
    </row>
    <row r="169" spans="9:9" x14ac:dyDescent="0.3">
      <c r="I169" s="46"/>
    </row>
    <row r="170" spans="9:9" x14ac:dyDescent="0.3">
      <c r="I170" s="46"/>
    </row>
    <row r="171" spans="9:9" x14ac:dyDescent="0.3">
      <c r="I171" s="46"/>
    </row>
    <row r="172" spans="9:9" x14ac:dyDescent="0.3">
      <c r="I172" s="46"/>
    </row>
    <row r="173" spans="9:9" x14ac:dyDescent="0.3">
      <c r="I173" s="46"/>
    </row>
    <row r="174" spans="9:9" x14ac:dyDescent="0.3">
      <c r="I174" s="46"/>
    </row>
    <row r="175" spans="9:9" x14ac:dyDescent="0.3">
      <c r="I175" s="46"/>
    </row>
    <row r="176" spans="9:9" x14ac:dyDescent="0.3">
      <c r="I176" s="46"/>
    </row>
    <row r="177" spans="9:9" x14ac:dyDescent="0.3">
      <c r="I177" s="46"/>
    </row>
    <row r="178" spans="9:9" x14ac:dyDescent="0.3">
      <c r="I178" s="46"/>
    </row>
    <row r="179" spans="9:9" x14ac:dyDescent="0.3">
      <c r="I179" s="46"/>
    </row>
    <row r="180" spans="9:9" x14ac:dyDescent="0.3">
      <c r="I180" s="46"/>
    </row>
    <row r="181" spans="9:9" x14ac:dyDescent="0.3">
      <c r="I181" s="46"/>
    </row>
    <row r="182" spans="9:9" x14ac:dyDescent="0.3">
      <c r="I182" s="46"/>
    </row>
    <row r="183" spans="9:9" x14ac:dyDescent="0.3">
      <c r="I183" s="46"/>
    </row>
    <row r="184" spans="9:9" x14ac:dyDescent="0.3">
      <c r="I184" s="46"/>
    </row>
    <row r="185" spans="9:9" x14ac:dyDescent="0.3">
      <c r="I185" s="46"/>
    </row>
    <row r="186" spans="9:9" x14ac:dyDescent="0.3">
      <c r="I186" s="46"/>
    </row>
    <row r="187" spans="9:9" x14ac:dyDescent="0.3">
      <c r="I187" s="46"/>
    </row>
    <row r="188" spans="9:9" x14ac:dyDescent="0.3">
      <c r="I188" s="46"/>
    </row>
    <row r="189" spans="9:9" x14ac:dyDescent="0.3">
      <c r="I189" s="46"/>
    </row>
    <row r="190" spans="9:9" x14ac:dyDescent="0.3">
      <c r="I190" s="46"/>
    </row>
    <row r="191" spans="9:9" x14ac:dyDescent="0.3">
      <c r="I191" s="46"/>
    </row>
    <row r="192" spans="9:9" x14ac:dyDescent="0.3">
      <c r="I192" s="46"/>
    </row>
    <row r="193" spans="9:9" x14ac:dyDescent="0.3">
      <c r="I193" s="46"/>
    </row>
    <row r="194" spans="9:9" x14ac:dyDescent="0.3">
      <c r="I194" s="46"/>
    </row>
    <row r="195" spans="9:9" x14ac:dyDescent="0.3">
      <c r="I195" s="46"/>
    </row>
    <row r="196" spans="9:9" x14ac:dyDescent="0.3">
      <c r="I196" s="46"/>
    </row>
    <row r="197" spans="9:9" x14ac:dyDescent="0.3">
      <c r="I197" s="46"/>
    </row>
    <row r="198" spans="9:9" x14ac:dyDescent="0.3">
      <c r="I198" s="46"/>
    </row>
    <row r="199" spans="9:9" x14ac:dyDescent="0.3">
      <c r="I199" s="46"/>
    </row>
    <row r="200" spans="9:9" x14ac:dyDescent="0.3">
      <c r="I200" s="46"/>
    </row>
    <row r="201" spans="9:9" x14ac:dyDescent="0.3">
      <c r="I201" s="46"/>
    </row>
    <row r="202" spans="9:9" x14ac:dyDescent="0.3">
      <c r="I202" s="46"/>
    </row>
    <row r="203" spans="9:9" x14ac:dyDescent="0.3">
      <c r="I203" s="46"/>
    </row>
    <row r="204" spans="9:9" x14ac:dyDescent="0.3">
      <c r="I204" s="46"/>
    </row>
    <row r="205" spans="9:9" x14ac:dyDescent="0.3">
      <c r="I205" s="46"/>
    </row>
    <row r="206" spans="9:9" x14ac:dyDescent="0.3">
      <c r="I206" s="46"/>
    </row>
    <row r="207" spans="9:9" x14ac:dyDescent="0.3">
      <c r="I207" s="46"/>
    </row>
    <row r="208" spans="9:9" x14ac:dyDescent="0.3">
      <c r="I208" s="46"/>
    </row>
    <row r="209" spans="9:9" x14ac:dyDescent="0.3">
      <c r="I209" s="46"/>
    </row>
    <row r="210" spans="9:9" x14ac:dyDescent="0.3">
      <c r="I210" s="46"/>
    </row>
    <row r="211" spans="9:9" x14ac:dyDescent="0.3">
      <c r="I211" s="46"/>
    </row>
    <row r="212" spans="9:9" x14ac:dyDescent="0.3">
      <c r="I212" s="46"/>
    </row>
    <row r="213" spans="9:9" x14ac:dyDescent="0.3">
      <c r="I213" s="46"/>
    </row>
    <row r="214" spans="9:9" x14ac:dyDescent="0.3">
      <c r="I214" s="46"/>
    </row>
    <row r="215" spans="9:9" x14ac:dyDescent="0.3">
      <c r="I215" s="46"/>
    </row>
    <row r="216" spans="9:9" x14ac:dyDescent="0.3">
      <c r="I216" s="46"/>
    </row>
    <row r="217" spans="9:9" x14ac:dyDescent="0.3">
      <c r="I217" s="46"/>
    </row>
    <row r="218" spans="9:9" x14ac:dyDescent="0.3">
      <c r="I218" s="46"/>
    </row>
    <row r="219" spans="9:9" x14ac:dyDescent="0.3">
      <c r="I219" s="46"/>
    </row>
    <row r="220" spans="9:9" x14ac:dyDescent="0.3">
      <c r="I220" s="46"/>
    </row>
    <row r="221" spans="9:9" x14ac:dyDescent="0.3">
      <c r="I221" s="46"/>
    </row>
    <row r="222" spans="9:9" x14ac:dyDescent="0.3">
      <c r="I222" s="46"/>
    </row>
    <row r="223" spans="9:9" x14ac:dyDescent="0.3">
      <c r="I223" s="46"/>
    </row>
    <row r="224" spans="9:9" x14ac:dyDescent="0.3">
      <c r="I224" s="46"/>
    </row>
    <row r="225" spans="9:9" x14ac:dyDescent="0.3">
      <c r="I225" s="46"/>
    </row>
    <row r="226" spans="9:9" x14ac:dyDescent="0.3">
      <c r="I226" s="46"/>
    </row>
    <row r="227" spans="9:9" x14ac:dyDescent="0.3">
      <c r="I227" s="46"/>
    </row>
    <row r="228" spans="9:9" x14ac:dyDescent="0.3">
      <c r="I228" s="46"/>
    </row>
    <row r="229" spans="9:9" x14ac:dyDescent="0.3">
      <c r="I229" s="46"/>
    </row>
    <row r="230" spans="9:9" x14ac:dyDescent="0.3">
      <c r="I230" s="46"/>
    </row>
    <row r="231" spans="9:9" x14ac:dyDescent="0.3">
      <c r="I231" s="46"/>
    </row>
    <row r="232" spans="9:9" x14ac:dyDescent="0.3">
      <c r="I232" s="46"/>
    </row>
    <row r="233" spans="9:9" x14ac:dyDescent="0.3">
      <c r="I233" s="46"/>
    </row>
    <row r="234" spans="9:9" x14ac:dyDescent="0.3">
      <c r="I234" s="46"/>
    </row>
    <row r="235" spans="9:9" x14ac:dyDescent="0.3">
      <c r="I235" s="46"/>
    </row>
    <row r="236" spans="9:9" x14ac:dyDescent="0.3">
      <c r="I236" s="46"/>
    </row>
    <row r="237" spans="9:9" x14ac:dyDescent="0.3">
      <c r="I237" s="46"/>
    </row>
    <row r="238" spans="9:9" x14ac:dyDescent="0.3">
      <c r="I238" s="46"/>
    </row>
    <row r="239" spans="9:9" x14ac:dyDescent="0.3">
      <c r="I239" s="46"/>
    </row>
    <row r="240" spans="9:9" x14ac:dyDescent="0.3">
      <c r="I240" s="46"/>
    </row>
    <row r="241" spans="9:9" x14ac:dyDescent="0.3">
      <c r="I241" s="46"/>
    </row>
    <row r="242" spans="9:9" x14ac:dyDescent="0.3">
      <c r="I242" s="46"/>
    </row>
    <row r="243" spans="9:9" x14ac:dyDescent="0.3">
      <c r="I243" s="46"/>
    </row>
    <row r="244" spans="9:9" x14ac:dyDescent="0.3">
      <c r="I244" s="46"/>
    </row>
    <row r="245" spans="9:9" x14ac:dyDescent="0.3">
      <c r="I245" s="46"/>
    </row>
    <row r="246" spans="9:9" x14ac:dyDescent="0.3">
      <c r="I246" s="46"/>
    </row>
    <row r="247" spans="9:9" x14ac:dyDescent="0.3">
      <c r="I247" s="46"/>
    </row>
    <row r="248" spans="9:9" x14ac:dyDescent="0.3">
      <c r="I248" s="46"/>
    </row>
    <row r="249" spans="9:9" x14ac:dyDescent="0.3">
      <c r="I249" s="46"/>
    </row>
    <row r="250" spans="9:9" x14ac:dyDescent="0.3">
      <c r="I250" s="46"/>
    </row>
    <row r="251" spans="9:9" x14ac:dyDescent="0.3">
      <c r="I251" s="46"/>
    </row>
    <row r="252" spans="9:9" x14ac:dyDescent="0.3">
      <c r="I252" s="46"/>
    </row>
    <row r="253" spans="9:9" x14ac:dyDescent="0.3">
      <c r="I253" s="46"/>
    </row>
    <row r="254" spans="9:9" x14ac:dyDescent="0.3">
      <c r="I254" s="46"/>
    </row>
    <row r="255" spans="9:9" x14ac:dyDescent="0.3">
      <c r="I255" s="46"/>
    </row>
    <row r="256" spans="9:9" x14ac:dyDescent="0.3">
      <c r="I256" s="46"/>
    </row>
    <row r="257" spans="9:9" x14ac:dyDescent="0.3">
      <c r="I257" s="46"/>
    </row>
    <row r="258" spans="9:9" x14ac:dyDescent="0.3">
      <c r="I258" s="46"/>
    </row>
    <row r="259" spans="9:9" x14ac:dyDescent="0.3">
      <c r="I259" s="46"/>
    </row>
    <row r="260" spans="9:9" x14ac:dyDescent="0.3">
      <c r="I260" s="46"/>
    </row>
    <row r="261" spans="9:9" x14ac:dyDescent="0.3">
      <c r="I261" s="46"/>
    </row>
    <row r="262" spans="9:9" x14ac:dyDescent="0.3">
      <c r="I262" s="46"/>
    </row>
    <row r="263" spans="9:9" x14ac:dyDescent="0.3">
      <c r="I263" s="46"/>
    </row>
    <row r="264" spans="9:9" x14ac:dyDescent="0.3">
      <c r="I264" s="46"/>
    </row>
    <row r="265" spans="9:9" x14ac:dyDescent="0.3">
      <c r="I265" s="46"/>
    </row>
    <row r="266" spans="9:9" x14ac:dyDescent="0.3">
      <c r="I266" s="46"/>
    </row>
    <row r="267" spans="9:9" x14ac:dyDescent="0.3">
      <c r="I267" s="46"/>
    </row>
    <row r="268" spans="9:9" x14ac:dyDescent="0.3">
      <c r="I268" s="46"/>
    </row>
    <row r="269" spans="9:9" x14ac:dyDescent="0.3">
      <c r="I269" s="46"/>
    </row>
    <row r="270" spans="9:9" x14ac:dyDescent="0.3">
      <c r="I270" s="46"/>
    </row>
    <row r="271" spans="9:9" x14ac:dyDescent="0.3">
      <c r="I271" s="46"/>
    </row>
    <row r="272" spans="9:9" x14ac:dyDescent="0.3">
      <c r="I272" s="46"/>
    </row>
    <row r="273" spans="9:9" x14ac:dyDescent="0.3">
      <c r="I273" s="46"/>
    </row>
    <row r="274" spans="9:9" x14ac:dyDescent="0.3">
      <c r="I274" s="46"/>
    </row>
    <row r="275" spans="9:9" x14ac:dyDescent="0.3">
      <c r="I275" s="46"/>
    </row>
    <row r="276" spans="9:9" x14ac:dyDescent="0.3">
      <c r="I276" s="46"/>
    </row>
    <row r="277" spans="9:9" x14ac:dyDescent="0.3">
      <c r="I277" s="46"/>
    </row>
    <row r="278" spans="9:9" x14ac:dyDescent="0.3">
      <c r="I278" s="46"/>
    </row>
    <row r="279" spans="9:9" x14ac:dyDescent="0.3">
      <c r="I279" s="46"/>
    </row>
    <row r="280" spans="9:9" x14ac:dyDescent="0.3">
      <c r="I280" s="46"/>
    </row>
    <row r="281" spans="9:9" x14ac:dyDescent="0.3">
      <c r="I281" s="46"/>
    </row>
    <row r="282" spans="9:9" x14ac:dyDescent="0.3">
      <c r="I282" s="46"/>
    </row>
    <row r="283" spans="9:9" x14ac:dyDescent="0.3">
      <c r="I283" s="46"/>
    </row>
    <row r="284" spans="9:9" x14ac:dyDescent="0.3">
      <c r="I284" s="46"/>
    </row>
    <row r="285" spans="9:9" x14ac:dyDescent="0.3">
      <c r="I285" s="46"/>
    </row>
    <row r="286" spans="9:9" x14ac:dyDescent="0.3">
      <c r="I286" s="46"/>
    </row>
    <row r="287" spans="9:9" x14ac:dyDescent="0.3">
      <c r="I287" s="46"/>
    </row>
    <row r="288" spans="9:9" x14ac:dyDescent="0.3">
      <c r="I288" s="46"/>
    </row>
    <row r="289" spans="9:9" x14ac:dyDescent="0.3">
      <c r="I289" s="46"/>
    </row>
    <row r="290" spans="9:9" x14ac:dyDescent="0.3">
      <c r="I290" s="46"/>
    </row>
    <row r="291" spans="9:9" x14ac:dyDescent="0.3">
      <c r="I291" s="46"/>
    </row>
    <row r="292" spans="9:9" x14ac:dyDescent="0.3">
      <c r="I292" s="46"/>
    </row>
    <row r="293" spans="9:9" x14ac:dyDescent="0.3">
      <c r="I293" s="46"/>
    </row>
    <row r="294" spans="9:9" x14ac:dyDescent="0.3">
      <c r="I294" s="46"/>
    </row>
    <row r="295" spans="9:9" x14ac:dyDescent="0.3">
      <c r="I295" s="46"/>
    </row>
    <row r="296" spans="9:9" x14ac:dyDescent="0.3">
      <c r="I296" s="46"/>
    </row>
    <row r="297" spans="9:9" x14ac:dyDescent="0.3">
      <c r="I297" s="46"/>
    </row>
    <row r="298" spans="9:9" x14ac:dyDescent="0.3">
      <c r="I298" s="46"/>
    </row>
    <row r="299" spans="9:9" x14ac:dyDescent="0.3">
      <c r="I299" s="46"/>
    </row>
    <row r="300" spans="9:9" x14ac:dyDescent="0.3">
      <c r="I300" s="46"/>
    </row>
    <row r="301" spans="9:9" x14ac:dyDescent="0.3">
      <c r="I301" s="46"/>
    </row>
    <row r="302" spans="9:9" x14ac:dyDescent="0.3">
      <c r="I302" s="46"/>
    </row>
    <row r="303" spans="9:9" x14ac:dyDescent="0.3">
      <c r="I303" s="46"/>
    </row>
    <row r="304" spans="9:9" x14ac:dyDescent="0.3">
      <c r="I304" s="46"/>
    </row>
    <row r="305" spans="9:9" x14ac:dyDescent="0.3">
      <c r="I305" s="46"/>
    </row>
    <row r="306" spans="9:9" x14ac:dyDescent="0.3">
      <c r="I306" s="46"/>
    </row>
    <row r="307" spans="9:9" x14ac:dyDescent="0.3">
      <c r="I307" s="46"/>
    </row>
    <row r="308" spans="9:9" x14ac:dyDescent="0.3">
      <c r="I308" s="46"/>
    </row>
    <row r="309" spans="9:9" x14ac:dyDescent="0.3">
      <c r="I309" s="46"/>
    </row>
    <row r="310" spans="9:9" x14ac:dyDescent="0.3">
      <c r="I310" s="46"/>
    </row>
    <row r="311" spans="9:9" x14ac:dyDescent="0.3">
      <c r="I311" s="46"/>
    </row>
    <row r="312" spans="9:9" x14ac:dyDescent="0.3">
      <c r="I312" s="46"/>
    </row>
    <row r="313" spans="9:9" x14ac:dyDescent="0.3">
      <c r="I313" s="46"/>
    </row>
    <row r="314" spans="9:9" x14ac:dyDescent="0.3">
      <c r="I314" s="46"/>
    </row>
    <row r="315" spans="9:9" x14ac:dyDescent="0.3">
      <c r="I315" s="46"/>
    </row>
    <row r="316" spans="9:9" x14ac:dyDescent="0.3">
      <c r="I316" s="46"/>
    </row>
    <row r="317" spans="9:9" x14ac:dyDescent="0.3">
      <c r="I317" s="46"/>
    </row>
    <row r="318" spans="9:9" x14ac:dyDescent="0.3">
      <c r="I318" s="46"/>
    </row>
    <row r="319" spans="9:9" x14ac:dyDescent="0.3">
      <c r="I319" s="46"/>
    </row>
    <row r="320" spans="9:9" x14ac:dyDescent="0.3">
      <c r="I320" s="46"/>
    </row>
    <row r="321" spans="9:9" x14ac:dyDescent="0.3">
      <c r="I321" s="46"/>
    </row>
    <row r="322" spans="9:9" x14ac:dyDescent="0.3">
      <c r="I322" s="46"/>
    </row>
    <row r="323" spans="9:9" x14ac:dyDescent="0.3">
      <c r="I323" s="46"/>
    </row>
    <row r="324" spans="9:9" x14ac:dyDescent="0.3">
      <c r="I324" s="46"/>
    </row>
    <row r="325" spans="9:9" x14ac:dyDescent="0.3">
      <c r="I325" s="46"/>
    </row>
    <row r="326" spans="9:9" x14ac:dyDescent="0.3">
      <c r="I326" s="46"/>
    </row>
    <row r="327" spans="9:9" x14ac:dyDescent="0.3">
      <c r="I327" s="46"/>
    </row>
    <row r="328" spans="9:9" x14ac:dyDescent="0.3">
      <c r="I328" s="46"/>
    </row>
    <row r="329" spans="9:9" x14ac:dyDescent="0.3">
      <c r="I329" s="46"/>
    </row>
    <row r="330" spans="9:9" x14ac:dyDescent="0.3">
      <c r="I330" s="46"/>
    </row>
    <row r="331" spans="9:9" x14ac:dyDescent="0.3">
      <c r="I331" s="46"/>
    </row>
    <row r="332" spans="9:9" x14ac:dyDescent="0.3">
      <c r="I332" s="46"/>
    </row>
    <row r="333" spans="9:9" x14ac:dyDescent="0.3">
      <c r="I333" s="46"/>
    </row>
    <row r="334" spans="9:9" x14ac:dyDescent="0.3">
      <c r="I334" s="46"/>
    </row>
    <row r="335" spans="9:9" x14ac:dyDescent="0.3">
      <c r="I335" s="46"/>
    </row>
    <row r="336" spans="9:9" x14ac:dyDescent="0.3">
      <c r="I336" s="46"/>
    </row>
    <row r="337" spans="9:9" x14ac:dyDescent="0.3">
      <c r="I337" s="46"/>
    </row>
    <row r="338" spans="9:9" x14ac:dyDescent="0.3">
      <c r="I338" s="46"/>
    </row>
    <row r="339" spans="9:9" x14ac:dyDescent="0.3">
      <c r="I339" s="46"/>
    </row>
    <row r="340" spans="9:9" x14ac:dyDescent="0.3">
      <c r="I340" s="46"/>
    </row>
    <row r="341" spans="9:9" x14ac:dyDescent="0.3">
      <c r="I341" s="46"/>
    </row>
    <row r="342" spans="9:9" x14ac:dyDescent="0.3">
      <c r="I342" s="46"/>
    </row>
    <row r="343" spans="9:9" x14ac:dyDescent="0.3">
      <c r="I343" s="46"/>
    </row>
    <row r="344" spans="9:9" x14ac:dyDescent="0.3">
      <c r="I344" s="46"/>
    </row>
    <row r="345" spans="9:9" x14ac:dyDescent="0.3">
      <c r="I345" s="46"/>
    </row>
    <row r="346" spans="9:9" x14ac:dyDescent="0.3">
      <c r="I346" s="46"/>
    </row>
    <row r="347" spans="9:9" x14ac:dyDescent="0.3">
      <c r="I347" s="46"/>
    </row>
    <row r="348" spans="9:9" x14ac:dyDescent="0.3">
      <c r="I348" s="46"/>
    </row>
    <row r="349" spans="9:9" x14ac:dyDescent="0.3">
      <c r="I349" s="46"/>
    </row>
    <row r="350" spans="9:9" x14ac:dyDescent="0.3">
      <c r="I350" s="46"/>
    </row>
    <row r="351" spans="9:9" x14ac:dyDescent="0.3">
      <c r="I351" s="46"/>
    </row>
    <row r="352" spans="9:9" x14ac:dyDescent="0.3">
      <c r="I352" s="46"/>
    </row>
    <row r="353" spans="9:9" x14ac:dyDescent="0.3">
      <c r="I353" s="46"/>
    </row>
    <row r="354" spans="9:9" x14ac:dyDescent="0.3">
      <c r="I354" s="46"/>
    </row>
    <row r="355" spans="9:9" x14ac:dyDescent="0.3">
      <c r="I355" s="46"/>
    </row>
    <row r="356" spans="9:9" x14ac:dyDescent="0.3">
      <c r="I356" s="46"/>
    </row>
    <row r="357" spans="9:9" x14ac:dyDescent="0.3">
      <c r="I357" s="46"/>
    </row>
    <row r="358" spans="9:9" x14ac:dyDescent="0.3">
      <c r="I358" s="46"/>
    </row>
    <row r="359" spans="9:9" x14ac:dyDescent="0.3">
      <c r="I359" s="46"/>
    </row>
    <row r="360" spans="9:9" x14ac:dyDescent="0.3">
      <c r="I360" s="46"/>
    </row>
    <row r="361" spans="9:9" x14ac:dyDescent="0.3">
      <c r="I361" s="46"/>
    </row>
    <row r="362" spans="9:9" x14ac:dyDescent="0.3">
      <c r="I362" s="46"/>
    </row>
    <row r="363" spans="9:9" x14ac:dyDescent="0.3">
      <c r="I363" s="46"/>
    </row>
    <row r="364" spans="9:9" x14ac:dyDescent="0.3">
      <c r="I364" s="46"/>
    </row>
    <row r="365" spans="9:9" x14ac:dyDescent="0.3">
      <c r="I365" s="46"/>
    </row>
    <row r="366" spans="9:9" x14ac:dyDescent="0.3">
      <c r="I366" s="46"/>
    </row>
    <row r="367" spans="9:9" x14ac:dyDescent="0.3">
      <c r="I367" s="46"/>
    </row>
    <row r="368" spans="9:9" x14ac:dyDescent="0.3">
      <c r="I368" s="46"/>
    </row>
    <row r="369" spans="9:9" x14ac:dyDescent="0.3">
      <c r="I369" s="46"/>
    </row>
    <row r="370" spans="9:9" x14ac:dyDescent="0.3">
      <c r="I370" s="46"/>
    </row>
    <row r="371" spans="9:9" x14ac:dyDescent="0.3">
      <c r="I371" s="46"/>
    </row>
    <row r="372" spans="9:9" x14ac:dyDescent="0.3">
      <c r="I372" s="46"/>
    </row>
    <row r="373" spans="9:9" x14ac:dyDescent="0.3">
      <c r="I373" s="46"/>
    </row>
    <row r="374" spans="9:9" x14ac:dyDescent="0.3">
      <c r="I374" s="46"/>
    </row>
    <row r="375" spans="9:9" x14ac:dyDescent="0.3">
      <c r="I375" s="46"/>
    </row>
    <row r="376" spans="9:9" x14ac:dyDescent="0.3">
      <c r="I376" s="46"/>
    </row>
    <row r="377" spans="9:9" x14ac:dyDescent="0.3">
      <c r="I377" s="46"/>
    </row>
    <row r="378" spans="9:9" x14ac:dyDescent="0.3">
      <c r="I378" s="46"/>
    </row>
    <row r="379" spans="9:9" x14ac:dyDescent="0.3">
      <c r="I379" s="46"/>
    </row>
    <row r="380" spans="9:9" x14ac:dyDescent="0.3">
      <c r="I380" s="46"/>
    </row>
    <row r="381" spans="9:9" x14ac:dyDescent="0.3">
      <c r="I381" s="46"/>
    </row>
    <row r="382" spans="9:9" x14ac:dyDescent="0.3">
      <c r="I382" s="46"/>
    </row>
    <row r="383" spans="9:9" x14ac:dyDescent="0.3">
      <c r="I383" s="46"/>
    </row>
    <row r="384" spans="9:9" x14ac:dyDescent="0.3">
      <c r="I384" s="46"/>
    </row>
    <row r="385" spans="9:9" x14ac:dyDescent="0.3">
      <c r="I385" s="46"/>
    </row>
    <row r="386" spans="9:9" x14ac:dyDescent="0.3">
      <c r="I386" s="46"/>
    </row>
    <row r="387" spans="9:9" x14ac:dyDescent="0.3">
      <c r="I387" s="46"/>
    </row>
    <row r="388" spans="9:9" x14ac:dyDescent="0.3">
      <c r="I388" s="46"/>
    </row>
    <row r="389" spans="9:9" x14ac:dyDescent="0.3">
      <c r="I389" s="46"/>
    </row>
    <row r="390" spans="9:9" x14ac:dyDescent="0.3">
      <c r="I390" s="46"/>
    </row>
    <row r="391" spans="9:9" x14ac:dyDescent="0.3">
      <c r="I391" s="46"/>
    </row>
    <row r="392" spans="9:9" x14ac:dyDescent="0.3">
      <c r="I392" s="46"/>
    </row>
    <row r="393" spans="9:9" x14ac:dyDescent="0.3">
      <c r="I393" s="46"/>
    </row>
    <row r="394" spans="9:9" x14ac:dyDescent="0.3">
      <c r="I394" s="46"/>
    </row>
    <row r="395" spans="9:9" x14ac:dyDescent="0.3">
      <c r="I395" s="46"/>
    </row>
    <row r="396" spans="9:9" x14ac:dyDescent="0.3">
      <c r="I396" s="46"/>
    </row>
    <row r="397" spans="9:9" x14ac:dyDescent="0.3">
      <c r="I397" s="46"/>
    </row>
    <row r="398" spans="9:9" x14ac:dyDescent="0.3">
      <c r="I398" s="46"/>
    </row>
    <row r="399" spans="9:9" x14ac:dyDescent="0.3">
      <c r="I399" s="46"/>
    </row>
    <row r="400" spans="9:9" x14ac:dyDescent="0.3">
      <c r="I400" s="46"/>
    </row>
    <row r="401" spans="9:9" x14ac:dyDescent="0.3">
      <c r="I401" s="46"/>
    </row>
    <row r="402" spans="9:9" x14ac:dyDescent="0.3">
      <c r="I402" s="46"/>
    </row>
    <row r="403" spans="9:9" x14ac:dyDescent="0.3">
      <c r="I403" s="46"/>
    </row>
    <row r="404" spans="9:9" x14ac:dyDescent="0.3">
      <c r="I404" s="46"/>
    </row>
    <row r="405" spans="9:9" x14ac:dyDescent="0.3">
      <c r="I405" s="46"/>
    </row>
    <row r="406" spans="9:9" x14ac:dyDescent="0.3">
      <c r="I406" s="46"/>
    </row>
    <row r="407" spans="9:9" x14ac:dyDescent="0.3">
      <c r="I407" s="46"/>
    </row>
    <row r="408" spans="9:9" x14ac:dyDescent="0.3">
      <c r="I408" s="46"/>
    </row>
    <row r="409" spans="9:9" x14ac:dyDescent="0.3">
      <c r="I409" s="46"/>
    </row>
    <row r="410" spans="9:9" x14ac:dyDescent="0.3">
      <c r="I410" s="46"/>
    </row>
    <row r="411" spans="9:9" x14ac:dyDescent="0.3">
      <c r="I411" s="46"/>
    </row>
    <row r="412" spans="9:9" x14ac:dyDescent="0.3">
      <c r="I412" s="46"/>
    </row>
    <row r="413" spans="9:9" x14ac:dyDescent="0.3">
      <c r="I413" s="46"/>
    </row>
    <row r="414" spans="9:9" x14ac:dyDescent="0.3">
      <c r="I414" s="46"/>
    </row>
    <row r="415" spans="9:9" x14ac:dyDescent="0.3">
      <c r="I415" s="46"/>
    </row>
    <row r="416" spans="9:9" x14ac:dyDescent="0.3">
      <c r="I416" s="46"/>
    </row>
    <row r="417" spans="9:9" x14ac:dyDescent="0.3">
      <c r="I417" s="46"/>
    </row>
    <row r="418" spans="9:9" x14ac:dyDescent="0.3">
      <c r="I418" s="46"/>
    </row>
    <row r="419" spans="9:9" x14ac:dyDescent="0.3">
      <c r="I419" s="46"/>
    </row>
    <row r="420" spans="9:9" x14ac:dyDescent="0.3">
      <c r="I420" s="46"/>
    </row>
    <row r="421" spans="9:9" x14ac:dyDescent="0.3">
      <c r="I421" s="46"/>
    </row>
    <row r="422" spans="9:9" x14ac:dyDescent="0.3">
      <c r="I422" s="46"/>
    </row>
    <row r="423" spans="9:9" x14ac:dyDescent="0.3">
      <c r="I423" s="46"/>
    </row>
    <row r="424" spans="9:9" x14ac:dyDescent="0.3">
      <c r="I424" s="46"/>
    </row>
    <row r="425" spans="9:9" x14ac:dyDescent="0.3">
      <c r="I425" s="46"/>
    </row>
    <row r="426" spans="9:9" x14ac:dyDescent="0.3">
      <c r="I426" s="46"/>
    </row>
    <row r="427" spans="9:9" x14ac:dyDescent="0.3">
      <c r="I427" s="46"/>
    </row>
    <row r="428" spans="9:9" x14ac:dyDescent="0.3">
      <c r="I428" s="46"/>
    </row>
    <row r="429" spans="9:9" x14ac:dyDescent="0.3">
      <c r="I429" s="46"/>
    </row>
    <row r="430" spans="9:9" x14ac:dyDescent="0.3">
      <c r="I430" s="46"/>
    </row>
    <row r="431" spans="9:9" x14ac:dyDescent="0.3">
      <c r="I431" s="46"/>
    </row>
    <row r="432" spans="9:9" x14ac:dyDescent="0.3">
      <c r="I432" s="46"/>
    </row>
    <row r="433" spans="9:9" x14ac:dyDescent="0.3">
      <c r="I433" s="46"/>
    </row>
    <row r="434" spans="9:9" x14ac:dyDescent="0.3">
      <c r="I434" s="46"/>
    </row>
    <row r="435" spans="9:9" x14ac:dyDescent="0.3">
      <c r="I435" s="46"/>
    </row>
    <row r="436" spans="9:9" x14ac:dyDescent="0.3">
      <c r="I436" s="46"/>
    </row>
    <row r="437" spans="9:9" x14ac:dyDescent="0.3">
      <c r="I437" s="46"/>
    </row>
    <row r="438" spans="9:9" x14ac:dyDescent="0.3">
      <c r="I438" s="46"/>
    </row>
    <row r="439" spans="9:9" x14ac:dyDescent="0.3">
      <c r="I439" s="46"/>
    </row>
    <row r="440" spans="9:9" x14ac:dyDescent="0.3">
      <c r="I440" s="46"/>
    </row>
    <row r="441" spans="9:9" x14ac:dyDescent="0.3">
      <c r="I441" s="46"/>
    </row>
    <row r="442" spans="9:9" x14ac:dyDescent="0.3">
      <c r="I442" s="46"/>
    </row>
    <row r="443" spans="9:9" x14ac:dyDescent="0.3">
      <c r="I443" s="46"/>
    </row>
    <row r="444" spans="9:9" x14ac:dyDescent="0.3">
      <c r="I444" s="46"/>
    </row>
    <row r="445" spans="9:9" x14ac:dyDescent="0.3">
      <c r="I445" s="46"/>
    </row>
    <row r="446" spans="9:9" x14ac:dyDescent="0.3">
      <c r="I446" s="46"/>
    </row>
    <row r="447" spans="9:9" x14ac:dyDescent="0.3">
      <c r="I447" s="46"/>
    </row>
    <row r="448" spans="9:9" x14ac:dyDescent="0.3">
      <c r="I448" s="46"/>
    </row>
    <row r="449" spans="9:9" x14ac:dyDescent="0.3">
      <c r="I449" s="46"/>
    </row>
    <row r="450" spans="9:9" x14ac:dyDescent="0.3">
      <c r="I450" s="46"/>
    </row>
    <row r="451" spans="9:9" x14ac:dyDescent="0.3">
      <c r="I451" s="46"/>
    </row>
    <row r="452" spans="9:9" x14ac:dyDescent="0.3">
      <c r="I452" s="46"/>
    </row>
    <row r="453" spans="9:9" x14ac:dyDescent="0.3">
      <c r="I453" s="46"/>
    </row>
    <row r="454" spans="9:9" x14ac:dyDescent="0.3">
      <c r="I454" s="46"/>
    </row>
    <row r="455" spans="9:9" x14ac:dyDescent="0.3">
      <c r="I455" s="46"/>
    </row>
    <row r="456" spans="9:9" x14ac:dyDescent="0.3">
      <c r="I456" s="46"/>
    </row>
    <row r="457" spans="9:9" x14ac:dyDescent="0.3">
      <c r="I457" s="46"/>
    </row>
    <row r="458" spans="9:9" x14ac:dyDescent="0.3">
      <c r="I458" s="46"/>
    </row>
    <row r="459" spans="9:9" x14ac:dyDescent="0.3">
      <c r="I459" s="46"/>
    </row>
    <row r="460" spans="9:9" x14ac:dyDescent="0.3">
      <c r="I460" s="46"/>
    </row>
    <row r="461" spans="9:9" x14ac:dyDescent="0.3">
      <c r="I461" s="46"/>
    </row>
    <row r="462" spans="9:9" x14ac:dyDescent="0.3">
      <c r="I462" s="46"/>
    </row>
    <row r="463" spans="9:9" x14ac:dyDescent="0.3">
      <c r="I463" s="46"/>
    </row>
    <row r="464" spans="9:9" x14ac:dyDescent="0.3">
      <c r="I464" s="46"/>
    </row>
    <row r="465" spans="9:9" x14ac:dyDescent="0.3">
      <c r="I465" s="46"/>
    </row>
    <row r="466" spans="9:9" x14ac:dyDescent="0.3">
      <c r="I466" s="46"/>
    </row>
    <row r="467" spans="9:9" x14ac:dyDescent="0.3">
      <c r="I467" s="46"/>
    </row>
    <row r="468" spans="9:9" x14ac:dyDescent="0.3">
      <c r="I468" s="46"/>
    </row>
    <row r="469" spans="9:9" x14ac:dyDescent="0.3">
      <c r="I469" s="46"/>
    </row>
    <row r="470" spans="9:9" x14ac:dyDescent="0.3">
      <c r="I470" s="46"/>
    </row>
    <row r="471" spans="9:9" x14ac:dyDescent="0.3">
      <c r="I471" s="46"/>
    </row>
    <row r="472" spans="9:9" x14ac:dyDescent="0.3">
      <c r="I472" s="46"/>
    </row>
    <row r="473" spans="9:9" x14ac:dyDescent="0.3">
      <c r="I473" s="46"/>
    </row>
    <row r="474" spans="9:9" x14ac:dyDescent="0.3">
      <c r="I474" s="46"/>
    </row>
    <row r="475" spans="9:9" x14ac:dyDescent="0.3">
      <c r="I475" s="46"/>
    </row>
    <row r="476" spans="9:9" x14ac:dyDescent="0.3">
      <c r="I476" s="46"/>
    </row>
    <row r="477" spans="9:9" x14ac:dyDescent="0.3">
      <c r="I477" s="46"/>
    </row>
    <row r="478" spans="9:9" x14ac:dyDescent="0.3">
      <c r="I478" s="46"/>
    </row>
    <row r="479" spans="9:9" x14ac:dyDescent="0.3">
      <c r="I479" s="46"/>
    </row>
    <row r="480" spans="9:9" x14ac:dyDescent="0.3">
      <c r="I480" s="46"/>
    </row>
  </sheetData>
  <mergeCells count="3">
    <mergeCell ref="G1:H1"/>
    <mergeCell ref="B16:E16"/>
    <mergeCell ref="B13:E13"/>
  </mergeCells>
  <pageMargins left="0.7" right="0.7" top="0.75" bottom="0.75" header="0.3" footer="0.3"/>
  <pageSetup scale="61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7"/>
  <sheetViews>
    <sheetView topLeftCell="A5" workbookViewId="0">
      <selection activeCell="B16" sqref="B16"/>
    </sheetView>
  </sheetViews>
  <sheetFormatPr defaultRowHeight="14.4" x14ac:dyDescent="0.3"/>
  <cols>
    <col min="1" max="1" width="51" bestFit="1" customWidth="1"/>
    <col min="2" max="2" width="18.6640625" bestFit="1" customWidth="1"/>
    <col min="3" max="3" width="34.44140625" bestFit="1" customWidth="1"/>
    <col min="4" max="4" width="34.44140625" customWidth="1"/>
    <col min="5" max="5" width="52.6640625" customWidth="1"/>
  </cols>
  <sheetData>
    <row r="2" spans="1:13" x14ac:dyDescent="0.3">
      <c r="A2" t="s">
        <v>36</v>
      </c>
      <c r="B2" s="27" t="s">
        <v>8</v>
      </c>
    </row>
    <row r="3" spans="1:13" x14ac:dyDescent="0.3">
      <c r="A3" t="s">
        <v>23</v>
      </c>
      <c r="B3" t="s">
        <v>64</v>
      </c>
    </row>
    <row r="5" spans="1:13" x14ac:dyDescent="0.3">
      <c r="A5" s="33"/>
      <c r="B5" s="33" t="s">
        <v>25</v>
      </c>
      <c r="C5" s="33" t="s">
        <v>26</v>
      </c>
      <c r="D5" s="33" t="s">
        <v>34</v>
      </c>
    </row>
    <row r="6" spans="1:13" x14ac:dyDescent="0.3">
      <c r="A6" s="33" t="s">
        <v>35</v>
      </c>
      <c r="B6" s="39">
        <f>SUM(B25,B34,B37)</f>
        <v>112000</v>
      </c>
      <c r="C6" s="39">
        <f>SUM(C25,C34,C37)</f>
        <v>112000</v>
      </c>
      <c r="D6" s="39">
        <f>SUM(D25,D34,D37)</f>
        <v>0</v>
      </c>
    </row>
    <row r="8" spans="1:13" x14ac:dyDescent="0.3">
      <c r="A8" s="29"/>
      <c r="B8" s="29" t="s">
        <v>29</v>
      </c>
      <c r="C8" s="29" t="s">
        <v>30</v>
      </c>
      <c r="D8" s="29" t="s">
        <v>31</v>
      </c>
      <c r="E8" s="29"/>
      <c r="F8" s="29"/>
      <c r="G8" s="29"/>
      <c r="H8" s="29"/>
      <c r="I8" s="29"/>
      <c r="J8" s="29"/>
      <c r="K8" s="29"/>
      <c r="L8" s="29"/>
      <c r="M8" s="29"/>
    </row>
    <row r="9" spans="1:13" x14ac:dyDescent="0.3">
      <c r="A9" s="29"/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</row>
    <row r="10" spans="1:13" x14ac:dyDescent="0.3">
      <c r="A10" s="29" t="s">
        <v>64</v>
      </c>
      <c r="B10" s="34">
        <v>112000</v>
      </c>
      <c r="C10" s="34"/>
      <c r="D10" s="34">
        <f>B10-C10</f>
        <v>112000</v>
      </c>
      <c r="E10" s="29"/>
      <c r="F10" s="29"/>
      <c r="G10" s="29"/>
      <c r="H10" s="29"/>
      <c r="I10" s="29"/>
      <c r="J10" s="29"/>
      <c r="K10" s="29"/>
      <c r="L10" s="29"/>
      <c r="M10" s="29"/>
    </row>
    <row r="11" spans="1:13" x14ac:dyDescent="0.3">
      <c r="A11" s="29" t="s">
        <v>65</v>
      </c>
      <c r="B11" s="34"/>
      <c r="C11" s="34">
        <v>10000</v>
      </c>
      <c r="D11" s="34">
        <f t="shared" ref="D11:D24" si="0">B11-C11</f>
        <v>-10000</v>
      </c>
      <c r="E11" s="29"/>
      <c r="F11" s="29"/>
      <c r="G11" s="29"/>
      <c r="H11" s="29"/>
      <c r="I11" s="29"/>
      <c r="J11" s="29"/>
      <c r="K11" s="29"/>
      <c r="L11" s="29"/>
      <c r="M11" s="29"/>
    </row>
    <row r="12" spans="1:13" x14ac:dyDescent="0.3">
      <c r="A12" s="29" t="s">
        <v>66</v>
      </c>
      <c r="B12" s="34"/>
      <c r="C12" s="34">
        <v>12000</v>
      </c>
      <c r="D12" s="34">
        <f t="shared" si="0"/>
        <v>-12000</v>
      </c>
      <c r="E12" s="29"/>
      <c r="F12" s="29"/>
      <c r="G12" s="29"/>
      <c r="H12" s="29"/>
      <c r="I12" s="29"/>
      <c r="J12" s="29"/>
      <c r="K12" s="29"/>
      <c r="L12" s="29"/>
      <c r="M12" s="29"/>
    </row>
    <row r="13" spans="1:13" x14ac:dyDescent="0.3">
      <c r="A13" s="29" t="s">
        <v>67</v>
      </c>
      <c r="B13" s="34"/>
      <c r="C13" s="34">
        <v>2500</v>
      </c>
      <c r="D13" s="34">
        <f t="shared" si="0"/>
        <v>-2500</v>
      </c>
      <c r="E13" s="29"/>
      <c r="F13" s="29"/>
      <c r="G13" s="29"/>
      <c r="H13" s="29"/>
      <c r="I13" s="29"/>
      <c r="J13" s="29"/>
      <c r="K13" s="29"/>
      <c r="L13" s="29"/>
      <c r="M13" s="29"/>
    </row>
    <row r="14" spans="1:13" x14ac:dyDescent="0.3">
      <c r="A14" s="29" t="s">
        <v>68</v>
      </c>
      <c r="B14" s="34"/>
      <c r="C14" s="34">
        <v>8000</v>
      </c>
      <c r="D14" s="34">
        <f t="shared" si="0"/>
        <v>-8000</v>
      </c>
      <c r="E14" s="29"/>
      <c r="F14" s="29"/>
      <c r="G14" s="29"/>
      <c r="H14" s="29"/>
      <c r="I14" s="29"/>
      <c r="J14" s="29"/>
      <c r="K14" s="29"/>
      <c r="L14" s="29"/>
      <c r="M14" s="29"/>
    </row>
    <row r="15" spans="1:13" x14ac:dyDescent="0.3">
      <c r="A15" s="29" t="s">
        <v>69</v>
      </c>
      <c r="B15" s="34"/>
      <c r="C15" s="34">
        <v>2500</v>
      </c>
      <c r="D15" s="34">
        <f t="shared" si="0"/>
        <v>-2500</v>
      </c>
      <c r="E15" s="29"/>
      <c r="F15" s="29"/>
      <c r="G15" s="29"/>
      <c r="H15" s="29"/>
      <c r="I15" s="29"/>
      <c r="J15" s="29"/>
      <c r="K15" s="29"/>
      <c r="L15" s="29"/>
      <c r="M15" s="29"/>
    </row>
    <row r="16" spans="1:13" x14ac:dyDescent="0.3">
      <c r="A16" s="29" t="s">
        <v>70</v>
      </c>
      <c r="B16" s="34"/>
      <c r="C16" s="34">
        <v>10000</v>
      </c>
      <c r="D16" s="34">
        <f t="shared" si="0"/>
        <v>-10000</v>
      </c>
      <c r="E16" s="29"/>
      <c r="F16" s="29"/>
      <c r="G16" s="29"/>
      <c r="H16" s="29"/>
      <c r="I16" s="29"/>
      <c r="J16" s="29"/>
      <c r="K16" s="29"/>
      <c r="L16" s="29"/>
      <c r="M16" s="29"/>
    </row>
    <row r="17" spans="1:13" x14ac:dyDescent="0.3">
      <c r="A17" s="29" t="s">
        <v>71</v>
      </c>
      <c r="B17" s="34"/>
      <c r="C17" s="34">
        <v>8000</v>
      </c>
      <c r="D17" s="34">
        <f t="shared" si="0"/>
        <v>-8000</v>
      </c>
      <c r="E17" s="29"/>
      <c r="F17" s="29"/>
      <c r="G17" s="29"/>
      <c r="H17" s="29"/>
      <c r="I17" s="29"/>
      <c r="J17" s="29"/>
      <c r="K17" s="29"/>
      <c r="L17" s="29"/>
      <c r="M17" s="29"/>
    </row>
    <row r="18" spans="1:13" x14ac:dyDescent="0.3">
      <c r="A18" s="29" t="s">
        <v>72</v>
      </c>
      <c r="B18" s="34"/>
      <c r="C18" s="34">
        <v>2500</v>
      </c>
      <c r="D18" s="34">
        <f t="shared" si="0"/>
        <v>-2500</v>
      </c>
      <c r="E18" s="29"/>
      <c r="F18" s="29"/>
      <c r="G18" s="29"/>
      <c r="H18" s="29"/>
      <c r="I18" s="29"/>
      <c r="J18" s="29"/>
      <c r="K18" s="29"/>
      <c r="L18" s="29"/>
      <c r="M18" s="29"/>
    </row>
    <row r="19" spans="1:13" x14ac:dyDescent="0.3">
      <c r="A19" s="29" t="s">
        <v>73</v>
      </c>
      <c r="B19" s="34"/>
      <c r="C19" s="34">
        <v>2500</v>
      </c>
      <c r="D19" s="34">
        <f t="shared" si="0"/>
        <v>-2500</v>
      </c>
      <c r="E19" s="29"/>
      <c r="F19" s="29"/>
      <c r="G19" s="29"/>
      <c r="H19" s="29"/>
      <c r="I19" s="29"/>
      <c r="J19" s="29"/>
      <c r="K19" s="29"/>
      <c r="L19" s="29"/>
      <c r="M19" s="29"/>
    </row>
    <row r="20" spans="1:13" x14ac:dyDescent="0.3">
      <c r="A20" s="29" t="s">
        <v>74</v>
      </c>
      <c r="B20" s="34"/>
      <c r="C20" s="34">
        <v>10000</v>
      </c>
      <c r="D20" s="34">
        <f t="shared" si="0"/>
        <v>-10000</v>
      </c>
      <c r="E20" s="29"/>
      <c r="F20" s="29"/>
      <c r="G20" s="29"/>
      <c r="H20" s="29"/>
      <c r="I20" s="29"/>
      <c r="J20" s="29"/>
      <c r="K20" s="29"/>
      <c r="L20" s="29"/>
      <c r="M20" s="29"/>
    </row>
    <row r="21" spans="1:13" x14ac:dyDescent="0.3">
      <c r="A21" s="29" t="s">
        <v>75</v>
      </c>
      <c r="B21" s="34"/>
      <c r="C21" s="34">
        <v>10000</v>
      </c>
      <c r="D21" s="34">
        <f t="shared" si="0"/>
        <v>-10000</v>
      </c>
      <c r="E21" s="29"/>
      <c r="F21" s="29"/>
      <c r="G21" s="29"/>
      <c r="H21" s="29"/>
      <c r="I21" s="29"/>
      <c r="J21" s="29"/>
      <c r="K21" s="29"/>
      <c r="L21" s="29"/>
      <c r="M21" s="29"/>
    </row>
    <row r="22" spans="1:13" x14ac:dyDescent="0.3">
      <c r="A22" s="29" t="s">
        <v>76</v>
      </c>
      <c r="B22" s="34"/>
      <c r="C22" s="34">
        <v>10000</v>
      </c>
      <c r="D22" s="34">
        <f t="shared" si="0"/>
        <v>-10000</v>
      </c>
      <c r="E22" s="29"/>
      <c r="F22" s="29"/>
      <c r="G22" s="29"/>
      <c r="H22" s="29"/>
      <c r="I22" s="29"/>
      <c r="J22" s="29"/>
      <c r="K22" s="29"/>
      <c r="L22" s="29"/>
      <c r="M22" s="29"/>
    </row>
    <row r="23" spans="1:13" x14ac:dyDescent="0.3">
      <c r="A23" s="29" t="s">
        <v>77</v>
      </c>
      <c r="B23" s="34"/>
      <c r="C23" s="34">
        <v>12000</v>
      </c>
      <c r="D23" s="34">
        <f t="shared" si="0"/>
        <v>-12000</v>
      </c>
      <c r="E23" s="29"/>
      <c r="F23" s="29"/>
      <c r="G23" s="29"/>
      <c r="H23" s="29"/>
      <c r="I23" s="29"/>
      <c r="J23" s="29"/>
      <c r="K23" s="29"/>
      <c r="L23" s="29"/>
      <c r="M23" s="29"/>
    </row>
    <row r="24" spans="1:13" ht="15" thickBot="1" x14ac:dyDescent="0.35">
      <c r="A24" s="29" t="s">
        <v>78</v>
      </c>
      <c r="B24" s="35"/>
      <c r="C24" s="35">
        <v>12000</v>
      </c>
      <c r="D24" s="35">
        <f t="shared" si="0"/>
        <v>-12000</v>
      </c>
      <c r="E24" s="29"/>
      <c r="F24" s="29"/>
      <c r="G24" s="29"/>
      <c r="H24" s="29"/>
      <c r="I24" s="29"/>
      <c r="J24" s="29"/>
      <c r="K24" s="29"/>
      <c r="L24" s="29"/>
      <c r="M24" s="29"/>
    </row>
    <row r="25" spans="1:13" ht="15" thickTop="1" x14ac:dyDescent="0.3">
      <c r="A25" s="29" t="s">
        <v>32</v>
      </c>
      <c r="B25" s="34">
        <f>SUM(B9:B24)</f>
        <v>112000</v>
      </c>
      <c r="C25" s="34">
        <f t="shared" ref="C25:D25" si="1">SUM(C9:C24)</f>
        <v>112000</v>
      </c>
      <c r="D25" s="34">
        <f t="shared" si="1"/>
        <v>0</v>
      </c>
      <c r="E25" s="29"/>
      <c r="F25" s="29"/>
      <c r="G25" s="29"/>
      <c r="H25" s="29"/>
      <c r="I25" s="29"/>
      <c r="J25" s="29"/>
      <c r="K25" s="29"/>
      <c r="L25" s="29"/>
      <c r="M25" s="29"/>
    </row>
    <row r="27" spans="1:13" x14ac:dyDescent="0.3">
      <c r="A27" s="30"/>
      <c r="B27" s="30" t="s">
        <v>25</v>
      </c>
      <c r="C27" s="30" t="s">
        <v>26</v>
      </c>
      <c r="D27" s="30" t="s">
        <v>31</v>
      </c>
      <c r="E27" s="30"/>
      <c r="F27" s="30"/>
      <c r="G27" s="30"/>
      <c r="H27" s="30"/>
      <c r="I27" s="30"/>
      <c r="J27" s="30"/>
      <c r="K27" s="30"/>
      <c r="L27" s="30"/>
      <c r="M27" s="30"/>
    </row>
    <row r="28" spans="1:13" x14ac:dyDescent="0.3">
      <c r="A28" s="30" t="s">
        <v>24</v>
      </c>
      <c r="B28" s="36"/>
      <c r="C28" s="36"/>
      <c r="D28" s="36"/>
      <c r="E28" s="30"/>
      <c r="F28" s="30"/>
      <c r="G28" s="30"/>
      <c r="H28" s="30"/>
      <c r="I28" s="30"/>
      <c r="J28" s="30"/>
      <c r="K28" s="30"/>
      <c r="L28" s="30"/>
      <c r="M28" s="30"/>
    </row>
    <row r="29" spans="1:13" x14ac:dyDescent="0.3">
      <c r="A29" s="30" t="s">
        <v>37</v>
      </c>
      <c r="B29" s="36">
        <v>0</v>
      </c>
      <c r="C29" s="36">
        <v>0</v>
      </c>
      <c r="D29" s="36">
        <f>B29-C29</f>
        <v>0</v>
      </c>
      <c r="E29" s="30"/>
      <c r="F29" s="30"/>
      <c r="G29" s="30"/>
      <c r="H29" s="30"/>
      <c r="I29" s="30"/>
      <c r="J29" s="30"/>
      <c r="K29" s="30"/>
      <c r="L29" s="30"/>
      <c r="M29" s="30"/>
    </row>
    <row r="30" spans="1:13" x14ac:dyDescent="0.3">
      <c r="A30" s="30"/>
      <c r="B30" s="36"/>
      <c r="C30" s="36"/>
      <c r="D30" s="36"/>
      <c r="E30" s="30"/>
      <c r="F30" s="30"/>
      <c r="G30" s="30"/>
      <c r="H30" s="30"/>
      <c r="I30" s="30"/>
      <c r="J30" s="30"/>
      <c r="K30" s="30"/>
      <c r="L30" s="30"/>
      <c r="M30" s="30"/>
    </row>
    <row r="31" spans="1:13" x14ac:dyDescent="0.3">
      <c r="A31" s="30"/>
      <c r="B31" s="36"/>
      <c r="C31" s="36"/>
      <c r="D31" s="36"/>
      <c r="E31" s="30"/>
      <c r="F31" s="30"/>
      <c r="G31" s="30"/>
      <c r="H31" s="30"/>
      <c r="I31" s="30"/>
      <c r="J31" s="30"/>
      <c r="K31" s="30"/>
      <c r="L31" s="30"/>
      <c r="M31" s="30"/>
    </row>
    <row r="32" spans="1:13" x14ac:dyDescent="0.3">
      <c r="A32" s="30"/>
      <c r="B32" s="36"/>
      <c r="C32" s="36"/>
      <c r="D32" s="36"/>
      <c r="E32" s="30"/>
      <c r="F32" s="30"/>
      <c r="G32" s="30"/>
      <c r="H32" s="30"/>
      <c r="I32" s="30"/>
      <c r="J32" s="30"/>
      <c r="K32" s="30"/>
      <c r="L32" s="30"/>
      <c r="M32" s="30"/>
    </row>
    <row r="33" spans="1:13" ht="15" thickBot="1" x14ac:dyDescent="0.35">
      <c r="A33" s="30"/>
      <c r="B33" s="37"/>
      <c r="C33" s="37"/>
      <c r="D33" s="37"/>
      <c r="E33" s="30"/>
      <c r="F33" s="30"/>
      <c r="G33" s="30"/>
      <c r="H33" s="30"/>
      <c r="I33" s="30"/>
      <c r="J33" s="30"/>
      <c r="K33" s="30"/>
      <c r="L33" s="30"/>
      <c r="M33" s="30"/>
    </row>
    <row r="34" spans="1:13" ht="15" thickTop="1" x14ac:dyDescent="0.3">
      <c r="A34" s="30" t="s">
        <v>33</v>
      </c>
      <c r="B34" s="36">
        <f>SUM(B28:B33)</f>
        <v>0</v>
      </c>
      <c r="C34" s="36">
        <f t="shared" ref="C34:D34" si="2">SUM(C28:C33)</f>
        <v>0</v>
      </c>
      <c r="D34" s="36">
        <f t="shared" si="2"/>
        <v>0</v>
      </c>
      <c r="E34" s="30"/>
      <c r="F34" s="30"/>
      <c r="G34" s="30"/>
      <c r="H34" s="30"/>
      <c r="I34" s="30"/>
      <c r="J34" s="30"/>
      <c r="K34" s="30"/>
      <c r="L34" s="30"/>
      <c r="M34" s="30"/>
    </row>
    <row r="35" spans="1:13" s="32" customFormat="1" x14ac:dyDescent="0.3"/>
    <row r="36" spans="1:13" x14ac:dyDescent="0.3">
      <c r="A36" s="31"/>
      <c r="B36" s="31" t="s">
        <v>25</v>
      </c>
      <c r="C36" s="31" t="s">
        <v>26</v>
      </c>
      <c r="D36" s="31" t="s">
        <v>31</v>
      </c>
    </row>
    <row r="37" spans="1:13" x14ac:dyDescent="0.3">
      <c r="A37" s="31" t="s">
        <v>28</v>
      </c>
      <c r="B37" s="38">
        <v>0</v>
      </c>
      <c r="C37" s="38">
        <v>0</v>
      </c>
      <c r="D37" s="38">
        <f>B37-C37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List!$A$2:$A$8</xm:f>
          </x14:formula1>
          <xm:sqref>B2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9"/>
  <sheetViews>
    <sheetView workbookViewId="0">
      <selection activeCell="D10" sqref="D10"/>
    </sheetView>
  </sheetViews>
  <sheetFormatPr defaultRowHeight="14.4" x14ac:dyDescent="0.3"/>
  <cols>
    <col min="1" max="1" width="51" bestFit="1" customWidth="1"/>
    <col min="2" max="2" width="18.6640625" bestFit="1" customWidth="1"/>
    <col min="3" max="3" width="34.44140625" bestFit="1" customWidth="1"/>
    <col min="4" max="4" width="34.44140625" customWidth="1"/>
    <col min="5" max="5" width="52.6640625" customWidth="1"/>
  </cols>
  <sheetData>
    <row r="2" spans="1:13" x14ac:dyDescent="0.3">
      <c r="A2" t="s">
        <v>36</v>
      </c>
      <c r="B2" s="27" t="s">
        <v>8</v>
      </c>
    </row>
    <row r="3" spans="1:13" x14ac:dyDescent="0.3">
      <c r="A3" t="s">
        <v>23</v>
      </c>
      <c r="B3" t="s">
        <v>79</v>
      </c>
    </row>
    <row r="5" spans="1:13" x14ac:dyDescent="0.3">
      <c r="A5" s="33"/>
      <c r="B5" s="33" t="s">
        <v>25</v>
      </c>
      <c r="C5" s="33" t="s">
        <v>26</v>
      </c>
      <c r="D5" s="33" t="s">
        <v>34</v>
      </c>
    </row>
    <row r="6" spans="1:13" x14ac:dyDescent="0.3">
      <c r="A6" s="33" t="s">
        <v>35</v>
      </c>
      <c r="B6" s="39">
        <f>SUM(B17,B26,B29)</f>
        <v>4750</v>
      </c>
      <c r="C6" s="39">
        <f>SUM(C17,C26,C29)</f>
        <v>4750</v>
      </c>
      <c r="D6" s="39">
        <f>SUM(D17,D26,D29)</f>
        <v>0</v>
      </c>
    </row>
    <row r="8" spans="1:13" x14ac:dyDescent="0.3">
      <c r="A8" s="29"/>
      <c r="B8" s="29" t="s">
        <v>29</v>
      </c>
      <c r="C8" s="29" t="s">
        <v>30</v>
      </c>
      <c r="D8" s="29" t="s">
        <v>31</v>
      </c>
      <c r="E8" s="29"/>
      <c r="F8" s="29"/>
      <c r="G8" s="29"/>
      <c r="H8" s="29"/>
      <c r="I8" s="29"/>
      <c r="J8" s="29"/>
      <c r="K8" s="29"/>
      <c r="L8" s="29"/>
      <c r="M8" s="29"/>
    </row>
    <row r="9" spans="1:13" x14ac:dyDescent="0.3">
      <c r="A9" s="29"/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</row>
    <row r="10" spans="1:13" x14ac:dyDescent="0.3">
      <c r="A10" s="29" t="s">
        <v>80</v>
      </c>
      <c r="B10" s="34">
        <v>4750</v>
      </c>
      <c r="C10" s="34">
        <v>4750</v>
      </c>
      <c r="D10" s="34">
        <f>B10-C10</f>
        <v>0</v>
      </c>
      <c r="E10" s="29"/>
      <c r="F10" s="29"/>
      <c r="G10" s="29"/>
      <c r="H10" s="29"/>
      <c r="I10" s="29"/>
      <c r="J10" s="29"/>
      <c r="K10" s="29"/>
      <c r="L10" s="29"/>
      <c r="M10" s="29"/>
    </row>
    <row r="11" spans="1:13" x14ac:dyDescent="0.3">
      <c r="A11" s="29"/>
      <c r="B11" s="34"/>
      <c r="C11" s="34"/>
      <c r="D11" s="34"/>
      <c r="E11" s="29"/>
      <c r="F11" s="29"/>
      <c r="G11" s="29"/>
      <c r="H11" s="29"/>
      <c r="I11" s="29"/>
      <c r="J11" s="29"/>
      <c r="K11" s="29"/>
      <c r="L11" s="29"/>
      <c r="M11" s="29"/>
    </row>
    <row r="12" spans="1:13" x14ac:dyDescent="0.3">
      <c r="A12" s="29"/>
      <c r="B12" s="34"/>
      <c r="C12" s="34"/>
      <c r="D12" s="34"/>
      <c r="E12" s="29"/>
      <c r="F12" s="29"/>
      <c r="G12" s="29"/>
      <c r="H12" s="29"/>
      <c r="I12" s="29"/>
      <c r="J12" s="29"/>
      <c r="K12" s="29"/>
      <c r="L12" s="29"/>
      <c r="M12" s="29"/>
    </row>
    <row r="13" spans="1:13" x14ac:dyDescent="0.3">
      <c r="A13" s="29"/>
      <c r="B13" s="34"/>
      <c r="C13" s="34"/>
      <c r="D13" s="34"/>
      <c r="E13" s="29"/>
      <c r="F13" s="29"/>
      <c r="G13" s="29"/>
      <c r="H13" s="29"/>
      <c r="I13" s="29"/>
      <c r="J13" s="29"/>
      <c r="K13" s="29"/>
      <c r="L13" s="29"/>
      <c r="M13" s="29"/>
    </row>
    <row r="14" spans="1:13" x14ac:dyDescent="0.3">
      <c r="A14" s="29"/>
      <c r="B14" s="34"/>
      <c r="C14" s="34"/>
      <c r="D14" s="34"/>
      <c r="E14" s="29"/>
      <c r="F14" s="29"/>
      <c r="G14" s="29"/>
      <c r="H14" s="29"/>
      <c r="I14" s="29"/>
      <c r="J14" s="29"/>
      <c r="K14" s="29"/>
      <c r="L14" s="29"/>
      <c r="M14" s="29"/>
    </row>
    <row r="15" spans="1:13" x14ac:dyDescent="0.3">
      <c r="A15" s="29"/>
      <c r="B15" s="34"/>
      <c r="C15" s="34"/>
      <c r="D15" s="34"/>
      <c r="E15" s="29"/>
      <c r="F15" s="29"/>
      <c r="G15" s="29"/>
      <c r="H15" s="29"/>
      <c r="I15" s="29"/>
      <c r="J15" s="29"/>
      <c r="K15" s="29"/>
      <c r="L15" s="29"/>
      <c r="M15" s="29"/>
    </row>
    <row r="16" spans="1:13" ht="15" thickBot="1" x14ac:dyDescent="0.35">
      <c r="A16" s="29"/>
      <c r="B16" s="35"/>
      <c r="C16" s="35"/>
      <c r="D16" s="35"/>
      <c r="E16" s="29"/>
      <c r="F16" s="29"/>
      <c r="G16" s="29"/>
      <c r="H16" s="29"/>
      <c r="I16" s="29"/>
      <c r="J16" s="29"/>
      <c r="K16" s="29"/>
      <c r="L16" s="29"/>
      <c r="M16" s="29"/>
    </row>
    <row r="17" spans="1:13" ht="15" thickTop="1" x14ac:dyDescent="0.3">
      <c r="A17" s="29" t="s">
        <v>32</v>
      </c>
      <c r="B17" s="34">
        <f>SUM(B9:B16)</f>
        <v>4750</v>
      </c>
      <c r="C17" s="34">
        <f t="shared" ref="C17:D17" si="0">SUM(C9:C16)</f>
        <v>4750</v>
      </c>
      <c r="D17" s="34">
        <f t="shared" si="0"/>
        <v>0</v>
      </c>
      <c r="E17" s="29"/>
      <c r="F17" s="29"/>
      <c r="G17" s="29"/>
      <c r="H17" s="29"/>
      <c r="I17" s="29"/>
      <c r="J17" s="29"/>
      <c r="K17" s="29"/>
      <c r="L17" s="29"/>
      <c r="M17" s="29"/>
    </row>
    <row r="19" spans="1:13" x14ac:dyDescent="0.3">
      <c r="A19" s="30"/>
      <c r="B19" s="30" t="s">
        <v>25</v>
      </c>
      <c r="C19" s="30" t="s">
        <v>26</v>
      </c>
      <c r="D19" s="30" t="s">
        <v>31</v>
      </c>
      <c r="E19" s="30"/>
      <c r="F19" s="30"/>
      <c r="G19" s="30"/>
      <c r="H19" s="30"/>
      <c r="I19" s="30"/>
      <c r="J19" s="30"/>
      <c r="K19" s="30"/>
      <c r="L19" s="30"/>
      <c r="M19" s="30"/>
    </row>
    <row r="20" spans="1:13" x14ac:dyDescent="0.3">
      <c r="A20" s="30" t="s">
        <v>24</v>
      </c>
      <c r="B20" s="36"/>
      <c r="C20" s="36"/>
      <c r="D20" s="36"/>
      <c r="E20" s="30"/>
      <c r="F20" s="30"/>
      <c r="G20" s="30"/>
      <c r="H20" s="30"/>
      <c r="I20" s="30"/>
      <c r="J20" s="30"/>
      <c r="K20" s="30"/>
      <c r="L20" s="30"/>
      <c r="M20" s="30"/>
    </row>
    <row r="21" spans="1:13" x14ac:dyDescent="0.3">
      <c r="A21" s="30" t="s">
        <v>37</v>
      </c>
      <c r="B21" s="36">
        <v>0</v>
      </c>
      <c r="C21" s="36">
        <v>0</v>
      </c>
      <c r="D21" s="36">
        <f>B21-C21</f>
        <v>0</v>
      </c>
      <c r="E21" s="30"/>
      <c r="F21" s="30"/>
      <c r="G21" s="30"/>
      <c r="H21" s="30"/>
      <c r="I21" s="30"/>
      <c r="J21" s="30"/>
      <c r="K21" s="30"/>
      <c r="L21" s="30"/>
      <c r="M21" s="30"/>
    </row>
    <row r="22" spans="1:13" x14ac:dyDescent="0.3">
      <c r="A22" s="30"/>
      <c r="B22" s="36"/>
      <c r="C22" s="36"/>
      <c r="D22" s="36"/>
      <c r="E22" s="30"/>
      <c r="F22" s="30"/>
      <c r="G22" s="30"/>
      <c r="H22" s="30"/>
      <c r="I22" s="30"/>
      <c r="J22" s="30"/>
      <c r="K22" s="30"/>
      <c r="L22" s="30"/>
      <c r="M22" s="30"/>
    </row>
    <row r="23" spans="1:13" x14ac:dyDescent="0.3">
      <c r="A23" s="30"/>
      <c r="B23" s="36"/>
      <c r="C23" s="36"/>
      <c r="D23" s="36"/>
      <c r="E23" s="30"/>
      <c r="F23" s="30"/>
      <c r="G23" s="30"/>
      <c r="H23" s="30"/>
      <c r="I23" s="30"/>
      <c r="J23" s="30"/>
      <c r="K23" s="30"/>
      <c r="L23" s="30"/>
      <c r="M23" s="30"/>
    </row>
    <row r="24" spans="1:13" x14ac:dyDescent="0.3">
      <c r="A24" s="30"/>
      <c r="B24" s="36"/>
      <c r="C24" s="36"/>
      <c r="D24" s="36"/>
      <c r="E24" s="30"/>
      <c r="F24" s="30"/>
      <c r="G24" s="30"/>
      <c r="H24" s="30"/>
      <c r="I24" s="30"/>
      <c r="J24" s="30"/>
      <c r="K24" s="30"/>
      <c r="L24" s="30"/>
      <c r="M24" s="30"/>
    </row>
    <row r="25" spans="1:13" ht="15" thickBot="1" x14ac:dyDescent="0.35">
      <c r="A25" s="30"/>
      <c r="B25" s="37"/>
      <c r="C25" s="37"/>
      <c r="D25" s="37"/>
      <c r="E25" s="30"/>
      <c r="F25" s="30"/>
      <c r="G25" s="30"/>
      <c r="H25" s="30"/>
      <c r="I25" s="30"/>
      <c r="J25" s="30"/>
      <c r="K25" s="30"/>
      <c r="L25" s="30"/>
      <c r="M25" s="30"/>
    </row>
    <row r="26" spans="1:13" ht="15" thickTop="1" x14ac:dyDescent="0.3">
      <c r="A26" s="30" t="s">
        <v>33</v>
      </c>
      <c r="B26" s="36">
        <f>SUM(B20:B25)</f>
        <v>0</v>
      </c>
      <c r="C26" s="36">
        <f t="shared" ref="C26:D26" si="1">SUM(C20:C25)</f>
        <v>0</v>
      </c>
      <c r="D26" s="36">
        <f t="shared" si="1"/>
        <v>0</v>
      </c>
      <c r="E26" s="30"/>
      <c r="F26" s="30"/>
      <c r="G26" s="30"/>
      <c r="H26" s="30"/>
      <c r="I26" s="30"/>
      <c r="J26" s="30"/>
      <c r="K26" s="30"/>
      <c r="L26" s="30"/>
      <c r="M26" s="30"/>
    </row>
    <row r="27" spans="1:13" s="32" customFormat="1" x14ac:dyDescent="0.3"/>
    <row r="28" spans="1:13" x14ac:dyDescent="0.3">
      <c r="A28" s="31"/>
      <c r="B28" s="31" t="s">
        <v>25</v>
      </c>
      <c r="C28" s="31" t="s">
        <v>26</v>
      </c>
      <c r="D28" s="31" t="s">
        <v>31</v>
      </c>
    </row>
    <row r="29" spans="1:13" x14ac:dyDescent="0.3">
      <c r="A29" s="31" t="s">
        <v>28</v>
      </c>
      <c r="B29" s="38">
        <v>0</v>
      </c>
      <c r="C29" s="38">
        <v>0</v>
      </c>
      <c r="D29" s="38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List!$A$2:$A$8</xm:f>
          </x14:formula1>
          <xm:sqref>B2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9"/>
  <sheetViews>
    <sheetView workbookViewId="0">
      <selection activeCell="C17" sqref="C17"/>
    </sheetView>
  </sheetViews>
  <sheetFormatPr defaultRowHeight="14.4" x14ac:dyDescent="0.3"/>
  <cols>
    <col min="1" max="1" width="51" bestFit="1" customWidth="1"/>
    <col min="2" max="2" width="18.6640625" bestFit="1" customWidth="1"/>
    <col min="3" max="3" width="34.44140625" bestFit="1" customWidth="1"/>
    <col min="4" max="4" width="34.44140625" customWidth="1"/>
    <col min="5" max="5" width="52.6640625" customWidth="1"/>
  </cols>
  <sheetData>
    <row r="2" spans="1:13" x14ac:dyDescent="0.3">
      <c r="A2" t="s">
        <v>36</v>
      </c>
      <c r="B2" s="27" t="s">
        <v>8</v>
      </c>
    </row>
    <row r="3" spans="1:13" x14ac:dyDescent="0.3">
      <c r="A3" t="s">
        <v>23</v>
      </c>
      <c r="B3" t="s">
        <v>81</v>
      </c>
    </row>
    <row r="5" spans="1:13" x14ac:dyDescent="0.3">
      <c r="A5" s="33"/>
      <c r="B5" s="33" t="s">
        <v>25</v>
      </c>
      <c r="C5" s="33" t="s">
        <v>26</v>
      </c>
      <c r="D5" s="33" t="s">
        <v>34</v>
      </c>
    </row>
    <row r="6" spans="1:13" x14ac:dyDescent="0.3">
      <c r="A6" s="33" t="s">
        <v>35</v>
      </c>
      <c r="B6" s="39">
        <f>SUM(B17,B26,B29)</f>
        <v>25000</v>
      </c>
      <c r="C6" s="39">
        <f>SUM(C17,C26,C29)</f>
        <v>3130.31</v>
      </c>
      <c r="D6" s="39">
        <f>SUM(D17,D26,D29)</f>
        <v>21869.69</v>
      </c>
    </row>
    <row r="8" spans="1:13" x14ac:dyDescent="0.3">
      <c r="A8" s="29"/>
      <c r="B8" s="29" t="s">
        <v>29</v>
      </c>
      <c r="C8" s="29" t="s">
        <v>30</v>
      </c>
      <c r="D8" s="29" t="s">
        <v>31</v>
      </c>
      <c r="E8" s="29"/>
      <c r="F8" s="29"/>
      <c r="G8" s="29"/>
      <c r="H8" s="29"/>
      <c r="I8" s="29"/>
      <c r="J8" s="29"/>
      <c r="K8" s="29"/>
      <c r="L8" s="29"/>
      <c r="M8" s="29"/>
    </row>
    <row r="9" spans="1:13" x14ac:dyDescent="0.3">
      <c r="A9" s="29"/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</row>
    <row r="10" spans="1:13" x14ac:dyDescent="0.3">
      <c r="A10" s="29" t="s">
        <v>81</v>
      </c>
      <c r="B10" s="34">
        <v>25000</v>
      </c>
      <c r="C10" s="34"/>
      <c r="D10" s="34">
        <f>B10-C10</f>
        <v>25000</v>
      </c>
      <c r="E10" s="29"/>
      <c r="F10" s="29"/>
      <c r="G10" s="29"/>
      <c r="H10" s="29"/>
      <c r="I10" s="29"/>
      <c r="J10" s="29"/>
      <c r="K10" s="29"/>
      <c r="L10" s="29"/>
      <c r="M10" s="29"/>
    </row>
    <row r="11" spans="1:13" x14ac:dyDescent="0.3">
      <c r="A11" s="29" t="s">
        <v>82</v>
      </c>
      <c r="B11" s="34"/>
      <c r="C11" s="34">
        <v>2933</v>
      </c>
      <c r="D11" s="34">
        <f t="shared" ref="D11:D14" si="0">B11-C11</f>
        <v>-2933</v>
      </c>
      <c r="E11" s="29"/>
      <c r="F11" s="29"/>
      <c r="G11" s="29"/>
      <c r="H11" s="29"/>
      <c r="I11" s="29"/>
      <c r="J11" s="29"/>
      <c r="K11" s="29"/>
      <c r="L11" s="29"/>
      <c r="M11" s="29"/>
    </row>
    <row r="12" spans="1:13" x14ac:dyDescent="0.3">
      <c r="A12" s="29" t="s">
        <v>63</v>
      </c>
      <c r="B12" s="34"/>
      <c r="C12" s="34">
        <v>197.31</v>
      </c>
      <c r="D12" s="34">
        <f t="shared" si="0"/>
        <v>-197.31</v>
      </c>
      <c r="E12" s="29"/>
      <c r="F12" s="29"/>
      <c r="G12" s="29"/>
      <c r="H12" s="29"/>
      <c r="I12" s="29"/>
      <c r="J12" s="29"/>
      <c r="K12" s="29"/>
      <c r="L12" s="29"/>
      <c r="M12" s="29"/>
    </row>
    <row r="13" spans="1:13" x14ac:dyDescent="0.3">
      <c r="A13" s="29"/>
      <c r="B13" s="34"/>
      <c r="C13" s="34"/>
      <c r="D13" s="34">
        <f t="shared" si="0"/>
        <v>0</v>
      </c>
      <c r="E13" s="29"/>
      <c r="F13" s="29"/>
      <c r="G13" s="29"/>
      <c r="H13" s="29"/>
      <c r="I13" s="29"/>
      <c r="J13" s="29"/>
      <c r="K13" s="29"/>
      <c r="L13" s="29"/>
      <c r="M13" s="29"/>
    </row>
    <row r="14" spans="1:13" x14ac:dyDescent="0.3">
      <c r="A14" s="29"/>
      <c r="B14" s="34"/>
      <c r="C14" s="34"/>
      <c r="D14" s="34">
        <f t="shared" si="0"/>
        <v>0</v>
      </c>
      <c r="E14" s="29"/>
      <c r="F14" s="29"/>
      <c r="G14" s="29"/>
      <c r="H14" s="29"/>
      <c r="I14" s="29"/>
      <c r="J14" s="29"/>
      <c r="K14" s="29"/>
      <c r="L14" s="29"/>
      <c r="M14" s="29"/>
    </row>
    <row r="15" spans="1:13" x14ac:dyDescent="0.3">
      <c r="A15" s="29"/>
      <c r="B15" s="34"/>
      <c r="C15" s="34"/>
      <c r="D15" s="34"/>
      <c r="E15" s="29"/>
      <c r="F15" s="29"/>
      <c r="G15" s="29"/>
      <c r="H15" s="29"/>
      <c r="I15" s="29"/>
      <c r="J15" s="29"/>
      <c r="K15" s="29"/>
      <c r="L15" s="29"/>
      <c r="M15" s="29"/>
    </row>
    <row r="16" spans="1:13" ht="15" thickBot="1" x14ac:dyDescent="0.35">
      <c r="A16" s="29"/>
      <c r="B16" s="35"/>
      <c r="C16" s="35"/>
      <c r="D16" s="35"/>
      <c r="E16" s="29"/>
      <c r="F16" s="29"/>
      <c r="G16" s="29"/>
      <c r="H16" s="29"/>
      <c r="I16" s="29"/>
      <c r="J16" s="29"/>
      <c r="K16" s="29"/>
      <c r="L16" s="29"/>
      <c r="M16" s="29"/>
    </row>
    <row r="17" spans="1:13" ht="15" thickTop="1" x14ac:dyDescent="0.3">
      <c r="A17" s="29" t="s">
        <v>32</v>
      </c>
      <c r="B17" s="34">
        <f>SUM(B9:B16)</f>
        <v>25000</v>
      </c>
      <c r="C17" s="34">
        <f t="shared" ref="C17:D17" si="1">SUM(C9:C16)</f>
        <v>3130.31</v>
      </c>
      <c r="D17" s="34">
        <f t="shared" si="1"/>
        <v>21869.69</v>
      </c>
      <c r="E17" s="29"/>
      <c r="F17" s="29"/>
      <c r="G17" s="29"/>
      <c r="H17" s="29"/>
      <c r="I17" s="29"/>
      <c r="J17" s="29"/>
      <c r="K17" s="29"/>
      <c r="L17" s="29"/>
      <c r="M17" s="29"/>
    </row>
    <row r="19" spans="1:13" x14ac:dyDescent="0.3">
      <c r="A19" s="30"/>
      <c r="B19" s="30" t="s">
        <v>25</v>
      </c>
      <c r="C19" s="30" t="s">
        <v>26</v>
      </c>
      <c r="D19" s="30" t="s">
        <v>31</v>
      </c>
      <c r="E19" s="30"/>
      <c r="F19" s="30"/>
      <c r="G19" s="30"/>
      <c r="H19" s="30"/>
      <c r="I19" s="30"/>
      <c r="J19" s="30"/>
      <c r="K19" s="30"/>
      <c r="L19" s="30"/>
      <c r="M19" s="30"/>
    </row>
    <row r="20" spans="1:13" x14ac:dyDescent="0.3">
      <c r="A20" s="30" t="s">
        <v>24</v>
      </c>
      <c r="B20" s="36"/>
      <c r="C20" s="36"/>
      <c r="D20" s="36"/>
      <c r="E20" s="30"/>
      <c r="F20" s="30"/>
      <c r="G20" s="30"/>
      <c r="H20" s="30"/>
      <c r="I20" s="30"/>
      <c r="J20" s="30"/>
      <c r="K20" s="30"/>
      <c r="L20" s="30"/>
      <c r="M20" s="30"/>
    </row>
    <row r="21" spans="1:13" x14ac:dyDescent="0.3">
      <c r="A21" s="30" t="s">
        <v>37</v>
      </c>
      <c r="B21" s="36">
        <v>0</v>
      </c>
      <c r="C21" s="36">
        <v>0</v>
      </c>
      <c r="D21" s="36">
        <f>B21-C21</f>
        <v>0</v>
      </c>
      <c r="E21" s="30"/>
      <c r="F21" s="30"/>
      <c r="G21" s="30"/>
      <c r="H21" s="30"/>
      <c r="I21" s="30"/>
      <c r="J21" s="30"/>
      <c r="K21" s="30"/>
      <c r="L21" s="30"/>
      <c r="M21" s="30"/>
    </row>
    <row r="22" spans="1:13" x14ac:dyDescent="0.3">
      <c r="A22" s="30"/>
      <c r="B22" s="36"/>
      <c r="C22" s="36"/>
      <c r="D22" s="36"/>
      <c r="E22" s="30"/>
      <c r="F22" s="30"/>
      <c r="G22" s="30"/>
      <c r="H22" s="30"/>
      <c r="I22" s="30"/>
      <c r="J22" s="30"/>
      <c r="K22" s="30"/>
      <c r="L22" s="30"/>
      <c r="M22" s="30"/>
    </row>
    <row r="23" spans="1:13" x14ac:dyDescent="0.3">
      <c r="A23" s="30"/>
      <c r="B23" s="36"/>
      <c r="C23" s="36"/>
      <c r="D23" s="36"/>
      <c r="E23" s="30"/>
      <c r="F23" s="30"/>
      <c r="G23" s="30"/>
      <c r="H23" s="30"/>
      <c r="I23" s="30"/>
      <c r="J23" s="30"/>
      <c r="K23" s="30"/>
      <c r="L23" s="30"/>
      <c r="M23" s="30"/>
    </row>
    <row r="24" spans="1:13" x14ac:dyDescent="0.3">
      <c r="A24" s="30"/>
      <c r="B24" s="36"/>
      <c r="C24" s="36"/>
      <c r="D24" s="36"/>
      <c r="E24" s="30"/>
      <c r="F24" s="30"/>
      <c r="G24" s="30"/>
      <c r="H24" s="30"/>
      <c r="I24" s="30"/>
      <c r="J24" s="30"/>
      <c r="K24" s="30"/>
      <c r="L24" s="30"/>
      <c r="M24" s="30"/>
    </row>
    <row r="25" spans="1:13" ht="15" thickBot="1" x14ac:dyDescent="0.35">
      <c r="A25" s="30"/>
      <c r="B25" s="37"/>
      <c r="C25" s="37"/>
      <c r="D25" s="37"/>
      <c r="E25" s="30"/>
      <c r="F25" s="30"/>
      <c r="G25" s="30"/>
      <c r="H25" s="30"/>
      <c r="I25" s="30"/>
      <c r="J25" s="30"/>
      <c r="K25" s="30"/>
      <c r="L25" s="30"/>
      <c r="M25" s="30"/>
    </row>
    <row r="26" spans="1:13" ht="15" thickTop="1" x14ac:dyDescent="0.3">
      <c r="A26" s="30" t="s">
        <v>33</v>
      </c>
      <c r="B26" s="36">
        <f>SUM(B20:B25)</f>
        <v>0</v>
      </c>
      <c r="C26" s="36">
        <f t="shared" ref="C26:D26" si="2">SUM(C20:C25)</f>
        <v>0</v>
      </c>
      <c r="D26" s="36">
        <f t="shared" si="2"/>
        <v>0</v>
      </c>
      <c r="E26" s="30"/>
      <c r="F26" s="30"/>
      <c r="G26" s="30"/>
      <c r="H26" s="30"/>
      <c r="I26" s="30"/>
      <c r="J26" s="30"/>
      <c r="K26" s="30"/>
      <c r="L26" s="30"/>
      <c r="M26" s="30"/>
    </row>
    <row r="27" spans="1:13" s="32" customFormat="1" x14ac:dyDescent="0.3"/>
    <row r="28" spans="1:13" x14ac:dyDescent="0.3">
      <c r="A28" s="31"/>
      <c r="B28" s="31" t="s">
        <v>25</v>
      </c>
      <c r="C28" s="31" t="s">
        <v>26</v>
      </c>
      <c r="D28" s="31" t="s">
        <v>31</v>
      </c>
    </row>
    <row r="29" spans="1:13" x14ac:dyDescent="0.3">
      <c r="A29" s="31" t="s">
        <v>28</v>
      </c>
      <c r="B29" s="38">
        <v>0</v>
      </c>
      <c r="C29" s="38">
        <v>0</v>
      </c>
      <c r="D29" s="38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List!$A$2:$A$8</xm:f>
          </x14:formula1>
          <xm:sqref>B2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9"/>
  <sheetViews>
    <sheetView workbookViewId="0">
      <selection activeCell="A12" sqref="A12"/>
    </sheetView>
  </sheetViews>
  <sheetFormatPr defaultRowHeight="14.4" x14ac:dyDescent="0.3"/>
  <cols>
    <col min="1" max="1" width="51" bestFit="1" customWidth="1"/>
    <col min="2" max="2" width="18.6640625" bestFit="1" customWidth="1"/>
    <col min="3" max="3" width="34.44140625" bestFit="1" customWidth="1"/>
    <col min="4" max="4" width="34.44140625" customWidth="1"/>
    <col min="5" max="5" width="52.6640625" customWidth="1"/>
  </cols>
  <sheetData>
    <row r="2" spans="1:13" x14ac:dyDescent="0.3">
      <c r="A2" t="s">
        <v>36</v>
      </c>
      <c r="B2" s="27" t="s">
        <v>8</v>
      </c>
    </row>
    <row r="3" spans="1:13" x14ac:dyDescent="0.3">
      <c r="A3" t="s">
        <v>23</v>
      </c>
      <c r="B3" t="s">
        <v>83</v>
      </c>
    </row>
    <row r="5" spans="1:13" x14ac:dyDescent="0.3">
      <c r="A5" s="33"/>
      <c r="B5" s="33" t="s">
        <v>25</v>
      </c>
      <c r="C5" s="33" t="s">
        <v>26</v>
      </c>
      <c r="D5" s="33" t="s">
        <v>34</v>
      </c>
    </row>
    <row r="6" spans="1:13" x14ac:dyDescent="0.3">
      <c r="A6" s="33" t="s">
        <v>35</v>
      </c>
      <c r="B6" s="39">
        <f>SUM(B17,B26,B29)</f>
        <v>25650</v>
      </c>
      <c r="C6" s="39">
        <f>SUM(C17,C26,C29)</f>
        <v>25650</v>
      </c>
      <c r="D6" s="39">
        <f>SUM(D17,D26,D29)</f>
        <v>0</v>
      </c>
    </row>
    <row r="8" spans="1:13" x14ac:dyDescent="0.3">
      <c r="A8" s="29"/>
      <c r="B8" s="29" t="s">
        <v>29</v>
      </c>
      <c r="C8" s="29" t="s">
        <v>30</v>
      </c>
      <c r="D8" s="29" t="s">
        <v>31</v>
      </c>
      <c r="E8" s="29"/>
      <c r="F8" s="29"/>
      <c r="G8" s="29"/>
      <c r="H8" s="29"/>
      <c r="I8" s="29"/>
      <c r="J8" s="29"/>
      <c r="K8" s="29"/>
      <c r="L8" s="29"/>
      <c r="M8" s="29"/>
    </row>
    <row r="9" spans="1:13" x14ac:dyDescent="0.3">
      <c r="A9" s="29"/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</row>
    <row r="10" spans="1:13" x14ac:dyDescent="0.3">
      <c r="A10" s="29" t="s">
        <v>83</v>
      </c>
      <c r="B10" s="34">
        <v>25680</v>
      </c>
      <c r="C10" s="34">
        <v>25650</v>
      </c>
      <c r="D10" s="34">
        <f>B10-C10</f>
        <v>30</v>
      </c>
      <c r="E10" s="29"/>
      <c r="F10" s="29"/>
      <c r="G10" s="29"/>
      <c r="H10" s="29"/>
      <c r="I10" s="29"/>
      <c r="J10" s="29"/>
      <c r="K10" s="29"/>
      <c r="L10" s="29"/>
      <c r="M10" s="29"/>
    </row>
    <row r="11" spans="1:13" x14ac:dyDescent="0.3">
      <c r="A11" s="29" t="s">
        <v>84</v>
      </c>
      <c r="B11" s="34">
        <v>-30</v>
      </c>
      <c r="C11" s="34">
        <v>0</v>
      </c>
      <c r="D11" s="34">
        <f>B11-C11</f>
        <v>-30</v>
      </c>
      <c r="E11" s="29"/>
      <c r="F11" s="29"/>
      <c r="G11" s="29"/>
      <c r="H11" s="29"/>
      <c r="I11" s="29"/>
      <c r="J11" s="29"/>
      <c r="K11" s="29"/>
      <c r="L11" s="29"/>
      <c r="M11" s="29"/>
    </row>
    <row r="12" spans="1:13" x14ac:dyDescent="0.3">
      <c r="A12" s="29"/>
      <c r="B12" s="34"/>
      <c r="C12" s="34"/>
      <c r="D12" s="34"/>
      <c r="E12" s="29"/>
      <c r="F12" s="29"/>
      <c r="G12" s="29"/>
      <c r="H12" s="29"/>
      <c r="I12" s="29"/>
      <c r="J12" s="29"/>
      <c r="K12" s="29"/>
      <c r="L12" s="29"/>
      <c r="M12" s="29"/>
    </row>
    <row r="13" spans="1:13" x14ac:dyDescent="0.3">
      <c r="A13" s="29"/>
      <c r="B13" s="34"/>
      <c r="C13" s="34"/>
      <c r="D13" s="34"/>
      <c r="E13" s="29"/>
      <c r="F13" s="29"/>
      <c r="G13" s="29"/>
      <c r="H13" s="29"/>
      <c r="I13" s="29"/>
      <c r="J13" s="29"/>
      <c r="K13" s="29"/>
      <c r="L13" s="29"/>
      <c r="M13" s="29"/>
    </row>
    <row r="14" spans="1:13" x14ac:dyDescent="0.3">
      <c r="A14" s="29"/>
      <c r="B14" s="34"/>
      <c r="C14" s="34"/>
      <c r="D14" s="34"/>
      <c r="E14" s="29"/>
      <c r="F14" s="29"/>
      <c r="G14" s="29"/>
      <c r="H14" s="29"/>
      <c r="I14" s="29"/>
      <c r="J14" s="29"/>
      <c r="K14" s="29"/>
      <c r="L14" s="29"/>
      <c r="M14" s="29"/>
    </row>
    <row r="15" spans="1:13" x14ac:dyDescent="0.3">
      <c r="A15" s="29"/>
      <c r="B15" s="34"/>
      <c r="C15" s="34"/>
      <c r="D15" s="34"/>
      <c r="E15" s="29"/>
      <c r="F15" s="29"/>
      <c r="G15" s="29"/>
      <c r="H15" s="29"/>
      <c r="I15" s="29"/>
      <c r="J15" s="29"/>
      <c r="K15" s="29"/>
      <c r="L15" s="29"/>
      <c r="M15" s="29"/>
    </row>
    <row r="16" spans="1:13" ht="15" thickBot="1" x14ac:dyDescent="0.35">
      <c r="A16" s="29"/>
      <c r="B16" s="35"/>
      <c r="C16" s="35"/>
      <c r="D16" s="35"/>
      <c r="E16" s="29"/>
      <c r="F16" s="29"/>
      <c r="G16" s="29"/>
      <c r="H16" s="29"/>
      <c r="I16" s="29"/>
      <c r="J16" s="29"/>
      <c r="K16" s="29"/>
      <c r="L16" s="29"/>
      <c r="M16" s="29"/>
    </row>
    <row r="17" spans="1:13" ht="15" thickTop="1" x14ac:dyDescent="0.3">
      <c r="A17" s="29" t="s">
        <v>32</v>
      </c>
      <c r="B17" s="34">
        <f>SUM(B9:B16)</f>
        <v>25650</v>
      </c>
      <c r="C17" s="34">
        <f t="shared" ref="C17:D17" si="0">SUM(C9:C16)</f>
        <v>25650</v>
      </c>
      <c r="D17" s="34">
        <f t="shared" si="0"/>
        <v>0</v>
      </c>
      <c r="E17" s="29"/>
      <c r="F17" s="29"/>
      <c r="G17" s="29"/>
      <c r="H17" s="29"/>
      <c r="I17" s="29"/>
      <c r="J17" s="29"/>
      <c r="K17" s="29"/>
      <c r="L17" s="29"/>
      <c r="M17" s="29"/>
    </row>
    <row r="19" spans="1:13" x14ac:dyDescent="0.3">
      <c r="A19" s="30"/>
      <c r="B19" s="30" t="s">
        <v>25</v>
      </c>
      <c r="C19" s="30" t="s">
        <v>26</v>
      </c>
      <c r="D19" s="30" t="s">
        <v>31</v>
      </c>
      <c r="E19" s="30"/>
      <c r="F19" s="30"/>
      <c r="G19" s="30"/>
      <c r="H19" s="30"/>
      <c r="I19" s="30"/>
      <c r="J19" s="30"/>
      <c r="K19" s="30"/>
      <c r="L19" s="30"/>
      <c r="M19" s="30"/>
    </row>
    <row r="20" spans="1:13" x14ac:dyDescent="0.3">
      <c r="A20" s="30" t="s">
        <v>24</v>
      </c>
      <c r="B20" s="36"/>
      <c r="C20" s="36"/>
      <c r="D20" s="36"/>
      <c r="E20" s="30"/>
      <c r="F20" s="30"/>
      <c r="G20" s="30"/>
      <c r="H20" s="30"/>
      <c r="I20" s="30"/>
      <c r="J20" s="30"/>
      <c r="K20" s="30"/>
      <c r="L20" s="30"/>
      <c r="M20" s="30"/>
    </row>
    <row r="21" spans="1:13" x14ac:dyDescent="0.3">
      <c r="A21" s="30" t="s">
        <v>37</v>
      </c>
      <c r="B21" s="36">
        <v>0</v>
      </c>
      <c r="C21" s="36">
        <v>0</v>
      </c>
      <c r="D21" s="36">
        <f>B21-C21</f>
        <v>0</v>
      </c>
      <c r="E21" s="30"/>
      <c r="F21" s="30"/>
      <c r="G21" s="30"/>
      <c r="H21" s="30"/>
      <c r="I21" s="30"/>
      <c r="J21" s="30"/>
      <c r="K21" s="30"/>
      <c r="L21" s="30"/>
      <c r="M21" s="30"/>
    </row>
    <row r="22" spans="1:13" x14ac:dyDescent="0.3">
      <c r="A22" s="30"/>
      <c r="B22" s="36"/>
      <c r="C22" s="36"/>
      <c r="D22" s="36"/>
      <c r="E22" s="30"/>
      <c r="F22" s="30"/>
      <c r="G22" s="30"/>
      <c r="H22" s="30"/>
      <c r="I22" s="30"/>
      <c r="J22" s="30"/>
      <c r="K22" s="30"/>
      <c r="L22" s="30"/>
      <c r="M22" s="30"/>
    </row>
    <row r="23" spans="1:13" x14ac:dyDescent="0.3">
      <c r="A23" s="30"/>
      <c r="B23" s="36"/>
      <c r="C23" s="36"/>
      <c r="D23" s="36"/>
      <c r="E23" s="30"/>
      <c r="F23" s="30"/>
      <c r="G23" s="30"/>
      <c r="H23" s="30"/>
      <c r="I23" s="30"/>
      <c r="J23" s="30"/>
      <c r="K23" s="30"/>
      <c r="L23" s="30"/>
      <c r="M23" s="30"/>
    </row>
    <row r="24" spans="1:13" x14ac:dyDescent="0.3">
      <c r="A24" s="30"/>
      <c r="B24" s="36"/>
      <c r="C24" s="36"/>
      <c r="D24" s="36"/>
      <c r="E24" s="30"/>
      <c r="F24" s="30"/>
      <c r="G24" s="30"/>
      <c r="H24" s="30"/>
      <c r="I24" s="30"/>
      <c r="J24" s="30"/>
      <c r="K24" s="30"/>
      <c r="L24" s="30"/>
      <c r="M24" s="30"/>
    </row>
    <row r="25" spans="1:13" ht="15" thickBot="1" x14ac:dyDescent="0.35">
      <c r="A25" s="30"/>
      <c r="B25" s="37"/>
      <c r="C25" s="37"/>
      <c r="D25" s="37"/>
      <c r="E25" s="30"/>
      <c r="F25" s="30"/>
      <c r="G25" s="30"/>
      <c r="H25" s="30"/>
      <c r="I25" s="30"/>
      <c r="J25" s="30"/>
      <c r="K25" s="30"/>
      <c r="L25" s="30"/>
      <c r="M25" s="30"/>
    </row>
    <row r="26" spans="1:13" ht="15" thickTop="1" x14ac:dyDescent="0.3">
      <c r="A26" s="30" t="s">
        <v>33</v>
      </c>
      <c r="B26" s="36">
        <f>SUM(B20:B25)</f>
        <v>0</v>
      </c>
      <c r="C26" s="36">
        <f t="shared" ref="C26:D26" si="1">SUM(C20:C25)</f>
        <v>0</v>
      </c>
      <c r="D26" s="36">
        <f t="shared" si="1"/>
        <v>0</v>
      </c>
      <c r="E26" s="30"/>
      <c r="F26" s="30"/>
      <c r="G26" s="30"/>
      <c r="H26" s="30"/>
      <c r="I26" s="30"/>
      <c r="J26" s="30"/>
      <c r="K26" s="30"/>
      <c r="L26" s="30"/>
      <c r="M26" s="30"/>
    </row>
    <row r="27" spans="1:13" s="32" customFormat="1" x14ac:dyDescent="0.3"/>
    <row r="28" spans="1:13" x14ac:dyDescent="0.3">
      <c r="A28" s="31"/>
      <c r="B28" s="31" t="s">
        <v>25</v>
      </c>
      <c r="C28" s="31" t="s">
        <v>26</v>
      </c>
      <c r="D28" s="31" t="s">
        <v>31</v>
      </c>
    </row>
    <row r="29" spans="1:13" x14ac:dyDescent="0.3">
      <c r="A29" s="31" t="s">
        <v>28</v>
      </c>
      <c r="B29" s="38">
        <v>0</v>
      </c>
      <c r="C29" s="38">
        <v>0</v>
      </c>
      <c r="D29" s="38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List!$A$2:$A$8</xm:f>
          </x14:formula1>
          <xm:sqref>B2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9"/>
  <sheetViews>
    <sheetView workbookViewId="0">
      <selection activeCell="A9" sqref="A9"/>
    </sheetView>
  </sheetViews>
  <sheetFormatPr defaultRowHeight="14.4" x14ac:dyDescent="0.3"/>
  <cols>
    <col min="1" max="1" width="51" bestFit="1" customWidth="1"/>
    <col min="2" max="2" width="18.6640625" bestFit="1" customWidth="1"/>
    <col min="3" max="3" width="34.44140625" bestFit="1" customWidth="1"/>
    <col min="4" max="4" width="34.44140625" customWidth="1"/>
    <col min="5" max="5" width="52.6640625" customWidth="1"/>
  </cols>
  <sheetData>
    <row r="2" spans="1:13" x14ac:dyDescent="0.3">
      <c r="A2" t="s">
        <v>36</v>
      </c>
      <c r="B2" s="27" t="s">
        <v>8</v>
      </c>
    </row>
    <row r="3" spans="1:13" x14ac:dyDescent="0.3">
      <c r="A3" t="s">
        <v>23</v>
      </c>
      <c r="B3" t="s">
        <v>85</v>
      </c>
    </row>
    <row r="5" spans="1:13" x14ac:dyDescent="0.3">
      <c r="A5" s="33"/>
      <c r="B5" s="33" t="s">
        <v>25</v>
      </c>
      <c r="C5" s="33" t="s">
        <v>26</v>
      </c>
      <c r="D5" s="33" t="s">
        <v>34</v>
      </c>
    </row>
    <row r="6" spans="1:13" x14ac:dyDescent="0.3">
      <c r="A6" s="33" t="s">
        <v>35</v>
      </c>
      <c r="B6" s="39">
        <f>SUM(B17,B26,B29)</f>
        <v>20000</v>
      </c>
      <c r="C6" s="39">
        <f>SUM(C17,C26,C29)</f>
        <v>20000</v>
      </c>
      <c r="D6" s="39">
        <f>SUM(D17,D26,D29)</f>
        <v>0</v>
      </c>
    </row>
    <row r="8" spans="1:13" x14ac:dyDescent="0.3">
      <c r="A8" s="29"/>
      <c r="B8" s="29" t="s">
        <v>29</v>
      </c>
      <c r="C8" s="29" t="s">
        <v>30</v>
      </c>
      <c r="D8" s="29" t="s">
        <v>31</v>
      </c>
      <c r="E8" s="29"/>
      <c r="F8" s="29"/>
      <c r="G8" s="29"/>
      <c r="H8" s="29"/>
      <c r="I8" s="29"/>
      <c r="J8" s="29"/>
      <c r="K8" s="29"/>
      <c r="L8" s="29"/>
      <c r="M8" s="29"/>
    </row>
    <row r="9" spans="1:13" x14ac:dyDescent="0.3">
      <c r="A9" s="29"/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</row>
    <row r="10" spans="1:13" x14ac:dyDescent="0.3">
      <c r="A10" s="29" t="s">
        <v>85</v>
      </c>
      <c r="B10" s="34">
        <v>20000</v>
      </c>
      <c r="C10" s="34">
        <v>20000</v>
      </c>
      <c r="D10" s="34">
        <f>B10-C10</f>
        <v>0</v>
      </c>
      <c r="E10" s="29"/>
      <c r="F10" s="29"/>
      <c r="G10" s="29"/>
      <c r="H10" s="29"/>
      <c r="I10" s="29"/>
      <c r="J10" s="29"/>
      <c r="K10" s="29"/>
      <c r="L10" s="29"/>
      <c r="M10" s="29"/>
    </row>
    <row r="11" spans="1:13" x14ac:dyDescent="0.3">
      <c r="A11" s="29"/>
      <c r="B11" s="34"/>
      <c r="C11" s="34"/>
      <c r="D11" s="34"/>
      <c r="E11" s="29"/>
      <c r="F11" s="29"/>
      <c r="G11" s="29"/>
      <c r="H11" s="29"/>
      <c r="I11" s="29"/>
      <c r="J11" s="29"/>
      <c r="K11" s="29"/>
      <c r="L11" s="29"/>
      <c r="M11" s="29"/>
    </row>
    <row r="12" spans="1:13" x14ac:dyDescent="0.3">
      <c r="A12" s="29"/>
      <c r="B12" s="34"/>
      <c r="C12" s="34"/>
      <c r="D12" s="34"/>
      <c r="E12" s="29"/>
      <c r="F12" s="29"/>
      <c r="G12" s="29"/>
      <c r="H12" s="29"/>
      <c r="I12" s="29"/>
      <c r="J12" s="29"/>
      <c r="K12" s="29"/>
      <c r="L12" s="29"/>
      <c r="M12" s="29"/>
    </row>
    <row r="13" spans="1:13" x14ac:dyDescent="0.3">
      <c r="A13" s="29"/>
      <c r="B13" s="34"/>
      <c r="C13" s="34"/>
      <c r="D13" s="34"/>
      <c r="E13" s="29"/>
      <c r="F13" s="29"/>
      <c r="G13" s="29"/>
      <c r="H13" s="29"/>
      <c r="I13" s="29"/>
      <c r="J13" s="29"/>
      <c r="K13" s="29"/>
      <c r="L13" s="29"/>
      <c r="M13" s="29"/>
    </row>
    <row r="14" spans="1:13" x14ac:dyDescent="0.3">
      <c r="A14" s="29"/>
      <c r="B14" s="34"/>
      <c r="C14" s="34"/>
      <c r="D14" s="34"/>
      <c r="E14" s="29"/>
      <c r="F14" s="29"/>
      <c r="G14" s="29"/>
      <c r="H14" s="29"/>
      <c r="I14" s="29"/>
      <c r="J14" s="29"/>
      <c r="K14" s="29"/>
      <c r="L14" s="29"/>
      <c r="M14" s="29"/>
    </row>
    <row r="15" spans="1:13" x14ac:dyDescent="0.3">
      <c r="A15" s="29"/>
      <c r="B15" s="34"/>
      <c r="C15" s="34"/>
      <c r="D15" s="34"/>
      <c r="E15" s="29"/>
      <c r="F15" s="29"/>
      <c r="G15" s="29"/>
      <c r="H15" s="29"/>
      <c r="I15" s="29"/>
      <c r="J15" s="29"/>
      <c r="K15" s="29"/>
      <c r="L15" s="29"/>
      <c r="M15" s="29"/>
    </row>
    <row r="16" spans="1:13" ht="15" thickBot="1" x14ac:dyDescent="0.35">
      <c r="A16" s="29"/>
      <c r="B16" s="35"/>
      <c r="C16" s="35"/>
      <c r="D16" s="35"/>
      <c r="E16" s="29"/>
      <c r="F16" s="29"/>
      <c r="G16" s="29"/>
      <c r="H16" s="29"/>
      <c r="I16" s="29"/>
      <c r="J16" s="29"/>
      <c r="K16" s="29"/>
      <c r="L16" s="29"/>
      <c r="M16" s="29"/>
    </row>
    <row r="17" spans="1:13" ht="15" thickTop="1" x14ac:dyDescent="0.3">
      <c r="A17" s="29" t="s">
        <v>32</v>
      </c>
      <c r="B17" s="34">
        <f>SUM(B9:B16)</f>
        <v>20000</v>
      </c>
      <c r="C17" s="34">
        <f t="shared" ref="C17:D17" si="0">SUM(C9:C16)</f>
        <v>20000</v>
      </c>
      <c r="D17" s="34">
        <f t="shared" si="0"/>
        <v>0</v>
      </c>
      <c r="E17" s="29"/>
      <c r="F17" s="29"/>
      <c r="G17" s="29"/>
      <c r="H17" s="29"/>
      <c r="I17" s="29"/>
      <c r="J17" s="29"/>
      <c r="K17" s="29"/>
      <c r="L17" s="29"/>
      <c r="M17" s="29"/>
    </row>
    <row r="19" spans="1:13" x14ac:dyDescent="0.3">
      <c r="A19" s="30"/>
      <c r="B19" s="30" t="s">
        <v>25</v>
      </c>
      <c r="C19" s="30" t="s">
        <v>26</v>
      </c>
      <c r="D19" s="30" t="s">
        <v>31</v>
      </c>
      <c r="E19" s="30"/>
      <c r="F19" s="30"/>
      <c r="G19" s="30"/>
      <c r="H19" s="30"/>
      <c r="I19" s="30"/>
      <c r="J19" s="30"/>
      <c r="K19" s="30"/>
      <c r="L19" s="30"/>
      <c r="M19" s="30"/>
    </row>
    <row r="20" spans="1:13" x14ac:dyDescent="0.3">
      <c r="A20" s="30" t="s">
        <v>24</v>
      </c>
      <c r="B20" s="36"/>
      <c r="C20" s="36"/>
      <c r="D20" s="36"/>
      <c r="E20" s="30"/>
      <c r="F20" s="30"/>
      <c r="G20" s="30"/>
      <c r="H20" s="30"/>
      <c r="I20" s="30"/>
      <c r="J20" s="30"/>
      <c r="K20" s="30"/>
      <c r="L20" s="30"/>
      <c r="M20" s="30"/>
    </row>
    <row r="21" spans="1:13" x14ac:dyDescent="0.3">
      <c r="A21" s="30" t="s">
        <v>37</v>
      </c>
      <c r="B21" s="36">
        <v>0</v>
      </c>
      <c r="C21" s="36">
        <v>0</v>
      </c>
      <c r="D21" s="36">
        <f>B21-C21</f>
        <v>0</v>
      </c>
      <c r="E21" s="30"/>
      <c r="F21" s="30"/>
      <c r="G21" s="30"/>
      <c r="H21" s="30"/>
      <c r="I21" s="30"/>
      <c r="J21" s="30"/>
      <c r="K21" s="30"/>
      <c r="L21" s="30"/>
      <c r="M21" s="30"/>
    </row>
    <row r="22" spans="1:13" x14ac:dyDescent="0.3">
      <c r="A22" s="30"/>
      <c r="B22" s="36"/>
      <c r="C22" s="36"/>
      <c r="D22" s="36"/>
      <c r="E22" s="30"/>
      <c r="F22" s="30"/>
      <c r="G22" s="30"/>
      <c r="H22" s="30"/>
      <c r="I22" s="30"/>
      <c r="J22" s="30"/>
      <c r="K22" s="30"/>
      <c r="L22" s="30"/>
      <c r="M22" s="30"/>
    </row>
    <row r="23" spans="1:13" x14ac:dyDescent="0.3">
      <c r="A23" s="30"/>
      <c r="B23" s="36"/>
      <c r="C23" s="36"/>
      <c r="D23" s="36"/>
      <c r="E23" s="30"/>
      <c r="F23" s="30"/>
      <c r="G23" s="30"/>
      <c r="H23" s="30"/>
      <c r="I23" s="30"/>
      <c r="J23" s="30"/>
      <c r="K23" s="30"/>
      <c r="L23" s="30"/>
      <c r="M23" s="30"/>
    </row>
    <row r="24" spans="1:13" x14ac:dyDescent="0.3">
      <c r="A24" s="30"/>
      <c r="B24" s="36"/>
      <c r="C24" s="36"/>
      <c r="D24" s="36"/>
      <c r="E24" s="30"/>
      <c r="F24" s="30"/>
      <c r="G24" s="30"/>
      <c r="H24" s="30"/>
      <c r="I24" s="30"/>
      <c r="J24" s="30"/>
      <c r="K24" s="30"/>
      <c r="L24" s="30"/>
      <c r="M24" s="30"/>
    </row>
    <row r="25" spans="1:13" ht="15" thickBot="1" x14ac:dyDescent="0.35">
      <c r="A25" s="30"/>
      <c r="B25" s="37"/>
      <c r="C25" s="37"/>
      <c r="D25" s="37"/>
      <c r="E25" s="30"/>
      <c r="F25" s="30"/>
      <c r="G25" s="30"/>
      <c r="H25" s="30"/>
      <c r="I25" s="30"/>
      <c r="J25" s="30"/>
      <c r="K25" s="30"/>
      <c r="L25" s="30"/>
      <c r="M25" s="30"/>
    </row>
    <row r="26" spans="1:13" ht="15" thickTop="1" x14ac:dyDescent="0.3">
      <c r="A26" s="30" t="s">
        <v>33</v>
      </c>
      <c r="B26" s="36">
        <f>SUM(B20:B25)</f>
        <v>0</v>
      </c>
      <c r="C26" s="36">
        <f t="shared" ref="C26:D26" si="1">SUM(C20:C25)</f>
        <v>0</v>
      </c>
      <c r="D26" s="36">
        <f t="shared" si="1"/>
        <v>0</v>
      </c>
      <c r="E26" s="30"/>
      <c r="F26" s="30"/>
      <c r="G26" s="30"/>
      <c r="H26" s="30"/>
      <c r="I26" s="30"/>
      <c r="J26" s="30"/>
      <c r="K26" s="30"/>
      <c r="L26" s="30"/>
      <c r="M26" s="30"/>
    </row>
    <row r="27" spans="1:13" s="32" customFormat="1" x14ac:dyDescent="0.3"/>
    <row r="28" spans="1:13" x14ac:dyDescent="0.3">
      <c r="A28" s="31"/>
      <c r="B28" s="31" t="s">
        <v>25</v>
      </c>
      <c r="C28" s="31" t="s">
        <v>26</v>
      </c>
      <c r="D28" s="31" t="s">
        <v>31</v>
      </c>
    </row>
    <row r="29" spans="1:13" x14ac:dyDescent="0.3">
      <c r="A29" s="31" t="s">
        <v>28</v>
      </c>
      <c r="B29" s="38">
        <v>0</v>
      </c>
      <c r="C29" s="38">
        <v>0</v>
      </c>
      <c r="D29" s="38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List!$A$2:$A$8</xm:f>
          </x14:formula1>
          <xm:sqref>B2</xm:sqref>
        </x14:dataValidation>
      </x14:dataValidation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9"/>
  <sheetViews>
    <sheetView workbookViewId="0">
      <selection activeCell="C11" sqref="C11"/>
    </sheetView>
  </sheetViews>
  <sheetFormatPr defaultRowHeight="14.4" x14ac:dyDescent="0.3"/>
  <cols>
    <col min="1" max="1" width="51" bestFit="1" customWidth="1"/>
    <col min="2" max="2" width="18.6640625" bestFit="1" customWidth="1"/>
    <col min="3" max="3" width="34.44140625" bestFit="1" customWidth="1"/>
    <col min="4" max="4" width="34.44140625" customWidth="1"/>
    <col min="5" max="5" width="52.6640625" customWidth="1"/>
  </cols>
  <sheetData>
    <row r="2" spans="1:13" x14ac:dyDescent="0.3">
      <c r="A2" t="s">
        <v>36</v>
      </c>
      <c r="B2" s="27" t="s">
        <v>8</v>
      </c>
    </row>
    <row r="3" spans="1:13" x14ac:dyDescent="0.3">
      <c r="A3" t="s">
        <v>23</v>
      </c>
      <c r="B3" t="s">
        <v>86</v>
      </c>
    </row>
    <row r="5" spans="1:13" x14ac:dyDescent="0.3">
      <c r="A5" s="33"/>
      <c r="B5" s="33" t="s">
        <v>25</v>
      </c>
      <c r="C5" s="33" t="s">
        <v>26</v>
      </c>
      <c r="D5" s="33" t="s">
        <v>34</v>
      </c>
    </row>
    <row r="6" spans="1:13" x14ac:dyDescent="0.3">
      <c r="A6" s="33" t="s">
        <v>35</v>
      </c>
      <c r="B6" s="39">
        <f>SUM(B17,B26,B29)</f>
        <v>20000</v>
      </c>
      <c r="C6" s="39">
        <f>SUM(C17,C26,C29)</f>
        <v>20000</v>
      </c>
      <c r="D6" s="39">
        <f>SUM(D17,D26,D29)</f>
        <v>0</v>
      </c>
    </row>
    <row r="8" spans="1:13" x14ac:dyDescent="0.3">
      <c r="A8" s="29"/>
      <c r="B8" s="29" t="s">
        <v>29</v>
      </c>
      <c r="C8" s="29" t="s">
        <v>30</v>
      </c>
      <c r="D8" s="29" t="s">
        <v>31</v>
      </c>
      <c r="E8" s="29"/>
      <c r="F8" s="29"/>
      <c r="G8" s="29"/>
      <c r="H8" s="29"/>
      <c r="I8" s="29"/>
      <c r="J8" s="29"/>
      <c r="K8" s="29"/>
      <c r="L8" s="29"/>
      <c r="M8" s="29"/>
    </row>
    <row r="9" spans="1:13" x14ac:dyDescent="0.3">
      <c r="A9" s="29"/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</row>
    <row r="10" spans="1:13" x14ac:dyDescent="0.3">
      <c r="A10" s="29" t="s">
        <v>86</v>
      </c>
      <c r="B10" s="34">
        <v>20000</v>
      </c>
      <c r="C10" s="34">
        <v>20000</v>
      </c>
      <c r="D10" s="34">
        <f>B10-C10</f>
        <v>0</v>
      </c>
      <c r="E10" s="29"/>
      <c r="F10" s="29"/>
      <c r="G10" s="29"/>
      <c r="H10" s="29"/>
      <c r="I10" s="29"/>
      <c r="J10" s="29"/>
      <c r="K10" s="29"/>
      <c r="L10" s="29"/>
      <c r="M10" s="29"/>
    </row>
    <row r="11" spans="1:13" x14ac:dyDescent="0.3">
      <c r="A11" s="29"/>
      <c r="B11" s="34"/>
      <c r="C11" s="34"/>
      <c r="D11" s="34"/>
      <c r="E11" s="29"/>
      <c r="F11" s="29"/>
      <c r="G11" s="29"/>
      <c r="H11" s="29"/>
      <c r="I11" s="29"/>
      <c r="J11" s="29"/>
      <c r="K11" s="29"/>
      <c r="L11" s="29"/>
      <c r="M11" s="29"/>
    </row>
    <row r="12" spans="1:13" x14ac:dyDescent="0.3">
      <c r="A12" s="29"/>
      <c r="B12" s="34"/>
      <c r="C12" s="34"/>
      <c r="D12" s="34"/>
      <c r="E12" s="29"/>
      <c r="F12" s="29"/>
      <c r="G12" s="29"/>
      <c r="H12" s="29"/>
      <c r="I12" s="29"/>
      <c r="J12" s="29"/>
      <c r="K12" s="29"/>
      <c r="L12" s="29"/>
      <c r="M12" s="29"/>
    </row>
    <row r="13" spans="1:13" x14ac:dyDescent="0.3">
      <c r="A13" s="29"/>
      <c r="B13" s="34"/>
      <c r="C13" s="34"/>
      <c r="D13" s="34"/>
      <c r="E13" s="29"/>
      <c r="F13" s="29"/>
      <c r="G13" s="29"/>
      <c r="H13" s="29"/>
      <c r="I13" s="29"/>
      <c r="J13" s="29"/>
      <c r="K13" s="29"/>
      <c r="L13" s="29"/>
      <c r="M13" s="29"/>
    </row>
    <row r="14" spans="1:13" x14ac:dyDescent="0.3">
      <c r="A14" s="29"/>
      <c r="B14" s="34"/>
      <c r="C14" s="34"/>
      <c r="D14" s="34"/>
      <c r="E14" s="29"/>
      <c r="F14" s="29"/>
      <c r="G14" s="29"/>
      <c r="H14" s="29"/>
      <c r="I14" s="29"/>
      <c r="J14" s="29"/>
      <c r="K14" s="29"/>
      <c r="L14" s="29"/>
      <c r="M14" s="29"/>
    </row>
    <row r="15" spans="1:13" x14ac:dyDescent="0.3">
      <c r="A15" s="29"/>
      <c r="B15" s="34"/>
      <c r="C15" s="34"/>
      <c r="D15" s="34"/>
      <c r="E15" s="29"/>
      <c r="F15" s="29"/>
      <c r="G15" s="29"/>
      <c r="H15" s="29"/>
      <c r="I15" s="29"/>
      <c r="J15" s="29"/>
      <c r="K15" s="29"/>
      <c r="L15" s="29"/>
      <c r="M15" s="29"/>
    </row>
    <row r="16" spans="1:13" ht="15" thickBot="1" x14ac:dyDescent="0.35">
      <c r="A16" s="29"/>
      <c r="B16" s="35"/>
      <c r="C16" s="35"/>
      <c r="D16" s="35"/>
      <c r="E16" s="29"/>
      <c r="F16" s="29"/>
      <c r="G16" s="29"/>
      <c r="H16" s="29"/>
      <c r="I16" s="29"/>
      <c r="J16" s="29"/>
      <c r="K16" s="29"/>
      <c r="L16" s="29"/>
      <c r="M16" s="29"/>
    </row>
    <row r="17" spans="1:13" ht="15" thickTop="1" x14ac:dyDescent="0.3">
      <c r="A17" s="29" t="s">
        <v>32</v>
      </c>
      <c r="B17" s="34">
        <f>SUM(B9:B16)</f>
        <v>20000</v>
      </c>
      <c r="C17" s="34">
        <f t="shared" ref="C17:D17" si="0">SUM(C9:C16)</f>
        <v>20000</v>
      </c>
      <c r="D17" s="34">
        <f t="shared" si="0"/>
        <v>0</v>
      </c>
      <c r="E17" s="29"/>
      <c r="F17" s="29"/>
      <c r="G17" s="29"/>
      <c r="H17" s="29"/>
      <c r="I17" s="29"/>
      <c r="J17" s="29"/>
      <c r="K17" s="29"/>
      <c r="L17" s="29"/>
      <c r="M17" s="29"/>
    </row>
    <row r="19" spans="1:13" x14ac:dyDescent="0.3">
      <c r="A19" s="30"/>
      <c r="B19" s="30" t="s">
        <v>25</v>
      </c>
      <c r="C19" s="30" t="s">
        <v>26</v>
      </c>
      <c r="D19" s="30" t="s">
        <v>31</v>
      </c>
      <c r="E19" s="30"/>
      <c r="F19" s="30"/>
      <c r="G19" s="30"/>
      <c r="H19" s="30"/>
      <c r="I19" s="30"/>
      <c r="J19" s="30"/>
      <c r="K19" s="30"/>
      <c r="L19" s="30"/>
      <c r="M19" s="30"/>
    </row>
    <row r="20" spans="1:13" x14ac:dyDescent="0.3">
      <c r="A20" s="30" t="s">
        <v>24</v>
      </c>
      <c r="B20" s="36"/>
      <c r="C20" s="36"/>
      <c r="D20" s="36"/>
      <c r="E20" s="30"/>
      <c r="F20" s="30"/>
      <c r="G20" s="30"/>
      <c r="H20" s="30"/>
      <c r="I20" s="30"/>
      <c r="J20" s="30"/>
      <c r="K20" s="30"/>
      <c r="L20" s="30"/>
      <c r="M20" s="30"/>
    </row>
    <row r="21" spans="1:13" x14ac:dyDescent="0.3">
      <c r="A21" s="30" t="s">
        <v>37</v>
      </c>
      <c r="B21" s="36">
        <v>0</v>
      </c>
      <c r="C21" s="36">
        <v>0</v>
      </c>
      <c r="D21" s="36">
        <f>B21-C21</f>
        <v>0</v>
      </c>
      <c r="E21" s="30"/>
      <c r="F21" s="30"/>
      <c r="G21" s="30"/>
      <c r="H21" s="30"/>
      <c r="I21" s="30"/>
      <c r="J21" s="30"/>
      <c r="K21" s="30"/>
      <c r="L21" s="30"/>
      <c r="M21" s="30"/>
    </row>
    <row r="22" spans="1:13" x14ac:dyDescent="0.3">
      <c r="A22" s="30"/>
      <c r="B22" s="36"/>
      <c r="C22" s="36"/>
      <c r="D22" s="36"/>
      <c r="E22" s="30"/>
      <c r="F22" s="30"/>
      <c r="G22" s="30"/>
      <c r="H22" s="30"/>
      <c r="I22" s="30"/>
      <c r="J22" s="30"/>
      <c r="K22" s="30"/>
      <c r="L22" s="30"/>
      <c r="M22" s="30"/>
    </row>
    <row r="23" spans="1:13" x14ac:dyDescent="0.3">
      <c r="A23" s="30"/>
      <c r="B23" s="36"/>
      <c r="C23" s="36"/>
      <c r="D23" s="36"/>
      <c r="E23" s="30"/>
      <c r="F23" s="30"/>
      <c r="G23" s="30"/>
      <c r="H23" s="30"/>
      <c r="I23" s="30"/>
      <c r="J23" s="30"/>
      <c r="K23" s="30"/>
      <c r="L23" s="30"/>
      <c r="M23" s="30"/>
    </row>
    <row r="24" spans="1:13" x14ac:dyDescent="0.3">
      <c r="A24" s="30"/>
      <c r="B24" s="36"/>
      <c r="C24" s="36"/>
      <c r="D24" s="36"/>
      <c r="E24" s="30"/>
      <c r="F24" s="30"/>
      <c r="G24" s="30"/>
      <c r="H24" s="30"/>
      <c r="I24" s="30"/>
      <c r="J24" s="30"/>
      <c r="K24" s="30"/>
      <c r="L24" s="30"/>
      <c r="M24" s="30"/>
    </row>
    <row r="25" spans="1:13" ht="15" thickBot="1" x14ac:dyDescent="0.35">
      <c r="A25" s="30"/>
      <c r="B25" s="37"/>
      <c r="C25" s="37"/>
      <c r="D25" s="37"/>
      <c r="E25" s="30"/>
      <c r="F25" s="30"/>
      <c r="G25" s="30"/>
      <c r="H25" s="30"/>
      <c r="I25" s="30"/>
      <c r="J25" s="30"/>
      <c r="K25" s="30"/>
      <c r="L25" s="30"/>
      <c r="M25" s="30"/>
    </row>
    <row r="26" spans="1:13" ht="15" thickTop="1" x14ac:dyDescent="0.3">
      <c r="A26" s="30" t="s">
        <v>33</v>
      </c>
      <c r="B26" s="36">
        <f>SUM(B20:B25)</f>
        <v>0</v>
      </c>
      <c r="C26" s="36">
        <f t="shared" ref="C26:D26" si="1">SUM(C20:C25)</f>
        <v>0</v>
      </c>
      <c r="D26" s="36">
        <f t="shared" si="1"/>
        <v>0</v>
      </c>
      <c r="E26" s="30"/>
      <c r="F26" s="30"/>
      <c r="G26" s="30"/>
      <c r="H26" s="30"/>
      <c r="I26" s="30"/>
      <c r="J26" s="30"/>
      <c r="K26" s="30"/>
      <c r="L26" s="30"/>
      <c r="M26" s="30"/>
    </row>
    <row r="27" spans="1:13" s="32" customFormat="1" x14ac:dyDescent="0.3"/>
    <row r="28" spans="1:13" x14ac:dyDescent="0.3">
      <c r="A28" s="31"/>
      <c r="B28" s="31" t="s">
        <v>25</v>
      </c>
      <c r="C28" s="31" t="s">
        <v>26</v>
      </c>
      <c r="D28" s="31" t="s">
        <v>31</v>
      </c>
    </row>
    <row r="29" spans="1:13" x14ac:dyDescent="0.3">
      <c r="A29" s="31" t="s">
        <v>28</v>
      </c>
      <c r="B29" s="38">
        <v>0</v>
      </c>
      <c r="C29" s="38">
        <v>0</v>
      </c>
      <c r="D29" s="38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List!$A$2:$A$8</xm:f>
          </x14:formula1>
          <xm:sqref>B2</xm:sqref>
        </x14:dataValidation>
      </x14:dataValidation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9"/>
  <sheetViews>
    <sheetView topLeftCell="A13" workbookViewId="0">
      <selection activeCell="E14" sqref="E14"/>
    </sheetView>
  </sheetViews>
  <sheetFormatPr defaultRowHeight="14.4" x14ac:dyDescent="0.3"/>
  <cols>
    <col min="1" max="1" width="51" bestFit="1" customWidth="1"/>
    <col min="2" max="2" width="18.6640625" bestFit="1" customWidth="1"/>
    <col min="3" max="3" width="34.44140625" bestFit="1" customWidth="1"/>
    <col min="4" max="4" width="34.44140625" customWidth="1"/>
    <col min="5" max="5" width="52.6640625" customWidth="1"/>
  </cols>
  <sheetData>
    <row r="2" spans="1:13" x14ac:dyDescent="0.3">
      <c r="A2" t="s">
        <v>36</v>
      </c>
      <c r="B2" s="27" t="s">
        <v>39</v>
      </c>
    </row>
    <row r="3" spans="1:13" x14ac:dyDescent="0.3">
      <c r="A3" t="s">
        <v>23</v>
      </c>
      <c r="B3" t="s">
        <v>87</v>
      </c>
    </row>
    <row r="5" spans="1:13" x14ac:dyDescent="0.3">
      <c r="A5" s="33"/>
      <c r="B5" s="33" t="s">
        <v>25</v>
      </c>
      <c r="C5" s="33" t="s">
        <v>26</v>
      </c>
      <c r="D5" s="33" t="s">
        <v>34</v>
      </c>
    </row>
    <row r="6" spans="1:13" x14ac:dyDescent="0.3">
      <c r="A6" s="33" t="s">
        <v>35</v>
      </c>
      <c r="B6" s="39">
        <f>SUM(B17,B26,B29)</f>
        <v>2305220</v>
      </c>
      <c r="C6" s="39">
        <f>SUM(C17,C26,C29)</f>
        <v>3000</v>
      </c>
      <c r="D6" s="39">
        <f>SUM(D17,D26,D29)</f>
        <v>2302220</v>
      </c>
    </row>
    <row r="8" spans="1:13" x14ac:dyDescent="0.3">
      <c r="A8" s="29"/>
      <c r="B8" s="29" t="s">
        <v>29</v>
      </c>
      <c r="C8" s="29" t="s">
        <v>30</v>
      </c>
      <c r="D8" s="29" t="s">
        <v>31</v>
      </c>
      <c r="E8" s="29"/>
      <c r="F8" s="29"/>
      <c r="G8" s="29"/>
      <c r="H8" s="29"/>
      <c r="I8" s="29"/>
      <c r="J8" s="29"/>
      <c r="K8" s="29"/>
      <c r="L8" s="29"/>
      <c r="M8" s="29"/>
    </row>
    <row r="9" spans="1:13" x14ac:dyDescent="0.3">
      <c r="A9" s="29"/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</row>
    <row r="10" spans="1:13" x14ac:dyDescent="0.3">
      <c r="A10" s="29" t="s">
        <v>87</v>
      </c>
      <c r="B10" s="34">
        <v>2305220</v>
      </c>
      <c r="C10" s="34"/>
      <c r="D10" s="34">
        <f>B10-C10</f>
        <v>2305220</v>
      </c>
      <c r="E10" s="29"/>
      <c r="F10" s="29"/>
      <c r="G10" s="29"/>
      <c r="H10" s="29"/>
      <c r="I10" s="29"/>
      <c r="J10" s="29"/>
      <c r="K10" s="29"/>
      <c r="L10" s="29"/>
      <c r="M10" s="29"/>
    </row>
    <row r="11" spans="1:13" x14ac:dyDescent="0.3">
      <c r="A11" s="29" t="s">
        <v>88</v>
      </c>
      <c r="B11" s="34"/>
      <c r="C11" s="34">
        <v>3000</v>
      </c>
      <c r="D11" s="34">
        <f>B11-C11</f>
        <v>-3000</v>
      </c>
      <c r="E11" s="29"/>
      <c r="F11" s="29"/>
      <c r="G11" s="29"/>
      <c r="H11" s="29"/>
      <c r="I11" s="29"/>
      <c r="J11" s="29"/>
      <c r="K11" s="29"/>
      <c r="L11" s="29"/>
      <c r="M11" s="29"/>
    </row>
    <row r="12" spans="1:13" x14ac:dyDescent="0.3">
      <c r="A12" s="29"/>
      <c r="B12" s="34"/>
      <c r="C12" s="34"/>
      <c r="D12" s="34">
        <f t="shared" ref="D12:D15" si="0">B12-C12</f>
        <v>0</v>
      </c>
      <c r="E12" s="29"/>
      <c r="F12" s="29"/>
      <c r="G12" s="29"/>
      <c r="H12" s="29"/>
      <c r="I12" s="29"/>
      <c r="J12" s="29"/>
      <c r="K12" s="29"/>
      <c r="L12" s="29"/>
      <c r="M12" s="29"/>
    </row>
    <row r="13" spans="1:13" x14ac:dyDescent="0.3">
      <c r="A13" s="29"/>
      <c r="B13" s="34"/>
      <c r="C13" s="34"/>
      <c r="D13" s="34">
        <f t="shared" si="0"/>
        <v>0</v>
      </c>
      <c r="E13" s="29"/>
      <c r="F13" s="29"/>
      <c r="G13" s="29"/>
      <c r="H13" s="29"/>
      <c r="I13" s="29"/>
      <c r="J13" s="29"/>
      <c r="K13" s="29"/>
      <c r="L13" s="29"/>
      <c r="M13" s="29"/>
    </row>
    <row r="14" spans="1:13" x14ac:dyDescent="0.3">
      <c r="A14" s="29"/>
      <c r="B14" s="34"/>
      <c r="C14" s="34"/>
      <c r="D14" s="34">
        <f t="shared" si="0"/>
        <v>0</v>
      </c>
      <c r="E14" s="29"/>
      <c r="F14" s="29"/>
      <c r="G14" s="29"/>
      <c r="H14" s="29"/>
      <c r="I14" s="29"/>
      <c r="J14" s="29"/>
      <c r="K14" s="29"/>
      <c r="L14" s="29"/>
      <c r="M14" s="29"/>
    </row>
    <row r="15" spans="1:13" x14ac:dyDescent="0.3">
      <c r="A15" s="29"/>
      <c r="B15" s="34"/>
      <c r="C15" s="34"/>
      <c r="D15" s="34">
        <f t="shared" si="0"/>
        <v>0</v>
      </c>
      <c r="E15" s="29"/>
      <c r="F15" s="29"/>
      <c r="G15" s="29"/>
      <c r="H15" s="29"/>
      <c r="I15" s="29"/>
      <c r="J15" s="29"/>
      <c r="K15" s="29"/>
      <c r="L15" s="29"/>
      <c r="M15" s="29"/>
    </row>
    <row r="16" spans="1:13" ht="15" thickBot="1" x14ac:dyDescent="0.35">
      <c r="A16" s="29"/>
      <c r="B16" s="35"/>
      <c r="C16" s="35"/>
      <c r="D16" s="35"/>
      <c r="E16" s="29"/>
      <c r="F16" s="29"/>
      <c r="G16" s="29"/>
      <c r="H16" s="29"/>
      <c r="I16" s="29"/>
      <c r="J16" s="29"/>
      <c r="K16" s="29"/>
      <c r="L16" s="29"/>
      <c r="M16" s="29"/>
    </row>
    <row r="17" spans="1:13" ht="15" thickTop="1" x14ac:dyDescent="0.3">
      <c r="A17" s="29" t="s">
        <v>32</v>
      </c>
      <c r="B17" s="34">
        <f>SUM(B9:B16)</f>
        <v>2305220</v>
      </c>
      <c r="C17" s="34">
        <f t="shared" ref="C17:D17" si="1">SUM(C9:C16)</f>
        <v>3000</v>
      </c>
      <c r="D17" s="34">
        <f t="shared" si="1"/>
        <v>2302220</v>
      </c>
      <c r="E17" s="29"/>
      <c r="F17" s="29"/>
      <c r="G17" s="29"/>
      <c r="H17" s="29"/>
      <c r="I17" s="29"/>
      <c r="J17" s="29"/>
      <c r="K17" s="29"/>
      <c r="L17" s="29"/>
      <c r="M17" s="29"/>
    </row>
    <row r="19" spans="1:13" x14ac:dyDescent="0.3">
      <c r="A19" s="30"/>
      <c r="B19" s="30" t="s">
        <v>25</v>
      </c>
      <c r="C19" s="30" t="s">
        <v>26</v>
      </c>
      <c r="D19" s="30" t="s">
        <v>31</v>
      </c>
      <c r="E19" s="30"/>
      <c r="F19" s="30"/>
      <c r="G19" s="30"/>
      <c r="H19" s="30"/>
      <c r="I19" s="30"/>
      <c r="J19" s="30"/>
      <c r="K19" s="30"/>
      <c r="L19" s="30"/>
      <c r="M19" s="30"/>
    </row>
    <row r="20" spans="1:13" x14ac:dyDescent="0.3">
      <c r="A20" s="30" t="s">
        <v>24</v>
      </c>
      <c r="B20" s="36"/>
      <c r="C20" s="36"/>
      <c r="D20" s="36"/>
      <c r="E20" s="30"/>
      <c r="F20" s="30"/>
      <c r="G20" s="30"/>
      <c r="H20" s="30"/>
      <c r="I20" s="30"/>
      <c r="J20" s="30"/>
      <c r="K20" s="30"/>
      <c r="L20" s="30"/>
      <c r="M20" s="30"/>
    </row>
    <row r="21" spans="1:13" x14ac:dyDescent="0.3">
      <c r="A21" s="30" t="s">
        <v>37</v>
      </c>
      <c r="B21" s="36">
        <v>0</v>
      </c>
      <c r="C21" s="36">
        <v>0</v>
      </c>
      <c r="D21" s="36">
        <f>B21-C21</f>
        <v>0</v>
      </c>
      <c r="E21" s="30"/>
      <c r="F21" s="30"/>
      <c r="G21" s="30"/>
      <c r="H21" s="30"/>
      <c r="I21" s="30"/>
      <c r="J21" s="30"/>
      <c r="K21" s="30"/>
      <c r="L21" s="30"/>
      <c r="M21" s="30"/>
    </row>
    <row r="22" spans="1:13" x14ac:dyDescent="0.3">
      <c r="A22" s="30"/>
      <c r="B22" s="36"/>
      <c r="C22" s="36"/>
      <c r="D22" s="36"/>
      <c r="E22" s="30"/>
      <c r="F22" s="30"/>
      <c r="G22" s="30"/>
      <c r="H22" s="30"/>
      <c r="I22" s="30"/>
      <c r="J22" s="30"/>
      <c r="K22" s="30"/>
      <c r="L22" s="30"/>
      <c r="M22" s="30"/>
    </row>
    <row r="23" spans="1:13" x14ac:dyDescent="0.3">
      <c r="A23" s="30"/>
      <c r="B23" s="36"/>
      <c r="C23" s="36"/>
      <c r="D23" s="36"/>
      <c r="E23" s="30"/>
      <c r="F23" s="30"/>
      <c r="G23" s="30"/>
      <c r="H23" s="30"/>
      <c r="I23" s="30"/>
      <c r="J23" s="30"/>
      <c r="K23" s="30"/>
      <c r="L23" s="30"/>
      <c r="M23" s="30"/>
    </row>
    <row r="24" spans="1:13" x14ac:dyDescent="0.3">
      <c r="A24" s="30"/>
      <c r="B24" s="36"/>
      <c r="C24" s="36"/>
      <c r="D24" s="36"/>
      <c r="E24" s="30"/>
      <c r="F24" s="30"/>
      <c r="G24" s="30"/>
      <c r="H24" s="30"/>
      <c r="I24" s="30"/>
      <c r="J24" s="30"/>
      <c r="K24" s="30"/>
      <c r="L24" s="30"/>
      <c r="M24" s="30"/>
    </row>
    <row r="25" spans="1:13" ht="15" thickBot="1" x14ac:dyDescent="0.35">
      <c r="A25" s="30"/>
      <c r="B25" s="37"/>
      <c r="C25" s="37"/>
      <c r="D25" s="37"/>
      <c r="E25" s="30"/>
      <c r="F25" s="30"/>
      <c r="G25" s="30"/>
      <c r="H25" s="30"/>
      <c r="I25" s="30"/>
      <c r="J25" s="30"/>
      <c r="K25" s="30"/>
      <c r="L25" s="30"/>
      <c r="M25" s="30"/>
    </row>
    <row r="26" spans="1:13" ht="15" thickTop="1" x14ac:dyDescent="0.3">
      <c r="A26" s="30" t="s">
        <v>33</v>
      </c>
      <c r="B26" s="36">
        <f>SUM(B20:B25)</f>
        <v>0</v>
      </c>
      <c r="C26" s="36">
        <f t="shared" ref="C26:D26" si="2">SUM(C20:C25)</f>
        <v>0</v>
      </c>
      <c r="D26" s="36">
        <f t="shared" si="2"/>
        <v>0</v>
      </c>
      <c r="E26" s="30"/>
      <c r="F26" s="30"/>
      <c r="G26" s="30"/>
      <c r="H26" s="30"/>
      <c r="I26" s="30"/>
      <c r="J26" s="30"/>
      <c r="K26" s="30"/>
      <c r="L26" s="30"/>
      <c r="M26" s="30"/>
    </row>
    <row r="27" spans="1:13" s="32" customFormat="1" x14ac:dyDescent="0.3"/>
    <row r="28" spans="1:13" x14ac:dyDescent="0.3">
      <c r="A28" s="31"/>
      <c r="B28" s="31" t="s">
        <v>25</v>
      </c>
      <c r="C28" s="31" t="s">
        <v>26</v>
      </c>
      <c r="D28" s="31" t="s">
        <v>31</v>
      </c>
    </row>
    <row r="29" spans="1:13" x14ac:dyDescent="0.3">
      <c r="A29" s="31" t="s">
        <v>28</v>
      </c>
      <c r="B29" s="38">
        <v>0</v>
      </c>
      <c r="C29" s="38">
        <v>0</v>
      </c>
      <c r="D29" s="38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List!$A$2:$A$8</xm:f>
          </x14:formula1>
          <xm:sqref>B2</xm:sqref>
        </x14:dataValidation>
      </x14:dataValidation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9"/>
  <sheetViews>
    <sheetView workbookViewId="0">
      <selection activeCell="A12" sqref="A12"/>
    </sheetView>
  </sheetViews>
  <sheetFormatPr defaultRowHeight="14.4" x14ac:dyDescent="0.3"/>
  <cols>
    <col min="1" max="1" width="51" bestFit="1" customWidth="1"/>
    <col min="2" max="2" width="18.6640625" bestFit="1" customWidth="1"/>
    <col min="3" max="3" width="34.44140625" bestFit="1" customWidth="1"/>
    <col min="4" max="4" width="34.44140625" customWidth="1"/>
    <col min="5" max="5" width="52.6640625" customWidth="1"/>
  </cols>
  <sheetData>
    <row r="2" spans="1:13" x14ac:dyDescent="0.3">
      <c r="A2" t="s">
        <v>36</v>
      </c>
      <c r="B2" s="27" t="s">
        <v>8</v>
      </c>
    </row>
    <row r="3" spans="1:13" x14ac:dyDescent="0.3">
      <c r="A3" t="s">
        <v>23</v>
      </c>
      <c r="B3" t="s">
        <v>89</v>
      </c>
    </row>
    <row r="5" spans="1:13" x14ac:dyDescent="0.3">
      <c r="A5" s="33"/>
      <c r="B5" s="33" t="s">
        <v>25</v>
      </c>
      <c r="C5" s="33" t="s">
        <v>26</v>
      </c>
      <c r="D5" s="33" t="s">
        <v>34</v>
      </c>
    </row>
    <row r="6" spans="1:13" x14ac:dyDescent="0.3">
      <c r="A6" s="33" t="s">
        <v>35</v>
      </c>
      <c r="B6" s="39">
        <f>SUM(B17,B26,B29)</f>
        <v>369500</v>
      </c>
      <c r="C6" s="39">
        <f>SUM(C17,C26,C29)</f>
        <v>229473.02</v>
      </c>
      <c r="D6" s="39">
        <f>SUM(D17,D26,D29)</f>
        <v>140026.98000000001</v>
      </c>
    </row>
    <row r="8" spans="1:13" x14ac:dyDescent="0.3">
      <c r="A8" s="29"/>
      <c r="B8" s="29" t="s">
        <v>29</v>
      </c>
      <c r="C8" s="29" t="s">
        <v>30</v>
      </c>
      <c r="D8" s="29" t="s">
        <v>31</v>
      </c>
      <c r="E8" s="29"/>
      <c r="F8" s="29"/>
      <c r="G8" s="29"/>
      <c r="H8" s="29"/>
      <c r="I8" s="29"/>
      <c r="J8" s="29"/>
      <c r="K8" s="29"/>
      <c r="L8" s="29"/>
      <c r="M8" s="29"/>
    </row>
    <row r="9" spans="1:13" x14ac:dyDescent="0.3">
      <c r="A9" s="29"/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</row>
    <row r="10" spans="1:13" x14ac:dyDescent="0.3">
      <c r="A10" s="29" t="s">
        <v>89</v>
      </c>
      <c r="B10" s="34">
        <v>369500</v>
      </c>
      <c r="C10" s="34"/>
      <c r="D10" s="34">
        <f>B10-C10</f>
        <v>369500</v>
      </c>
      <c r="E10" s="29"/>
      <c r="F10" s="29"/>
      <c r="G10" s="29"/>
      <c r="H10" s="29"/>
      <c r="I10" s="29"/>
      <c r="J10" s="29"/>
      <c r="K10" s="29"/>
      <c r="L10" s="29"/>
      <c r="M10" s="29"/>
    </row>
    <row r="11" spans="1:13" x14ac:dyDescent="0.3">
      <c r="A11" s="29" t="s">
        <v>90</v>
      </c>
      <c r="B11" s="34"/>
      <c r="C11" s="34">
        <v>229473.02</v>
      </c>
      <c r="D11" s="34">
        <f t="shared" ref="D11:D15" si="0">B11-C11</f>
        <v>-229473.02</v>
      </c>
      <c r="E11" s="29"/>
      <c r="F11" s="29"/>
      <c r="G11" s="29"/>
      <c r="H11" s="29"/>
      <c r="I11" s="29"/>
      <c r="J11" s="29"/>
      <c r="K11" s="29"/>
      <c r="L11" s="29"/>
      <c r="M11" s="29"/>
    </row>
    <row r="12" spans="1:13" x14ac:dyDescent="0.3">
      <c r="A12" s="29"/>
      <c r="B12" s="34"/>
      <c r="C12" s="34"/>
      <c r="D12" s="34">
        <f t="shared" si="0"/>
        <v>0</v>
      </c>
      <c r="E12" s="29"/>
      <c r="F12" s="29"/>
      <c r="G12" s="29"/>
      <c r="H12" s="29"/>
      <c r="I12" s="29"/>
      <c r="J12" s="29"/>
      <c r="K12" s="29"/>
      <c r="L12" s="29"/>
      <c r="M12" s="29"/>
    </row>
    <row r="13" spans="1:13" x14ac:dyDescent="0.3">
      <c r="A13" s="29"/>
      <c r="B13" s="34"/>
      <c r="C13" s="34"/>
      <c r="D13" s="34">
        <f t="shared" si="0"/>
        <v>0</v>
      </c>
      <c r="E13" s="29"/>
      <c r="F13" s="29"/>
      <c r="G13" s="29"/>
      <c r="H13" s="29"/>
      <c r="I13" s="29"/>
      <c r="J13" s="29"/>
      <c r="K13" s="29"/>
      <c r="L13" s="29"/>
      <c r="M13" s="29"/>
    </row>
    <row r="14" spans="1:13" x14ac:dyDescent="0.3">
      <c r="A14" s="29"/>
      <c r="B14" s="34"/>
      <c r="C14" s="34"/>
      <c r="D14" s="34">
        <f t="shared" si="0"/>
        <v>0</v>
      </c>
      <c r="E14" s="29"/>
      <c r="F14" s="29"/>
      <c r="G14" s="29"/>
      <c r="H14" s="29"/>
      <c r="I14" s="29"/>
      <c r="J14" s="29"/>
      <c r="K14" s="29"/>
      <c r="L14" s="29"/>
      <c r="M14" s="29"/>
    </row>
    <row r="15" spans="1:13" x14ac:dyDescent="0.3">
      <c r="A15" s="29"/>
      <c r="B15" s="34"/>
      <c r="C15" s="34"/>
      <c r="D15" s="34">
        <f t="shared" si="0"/>
        <v>0</v>
      </c>
      <c r="E15" s="29"/>
      <c r="F15" s="29"/>
      <c r="G15" s="29"/>
      <c r="H15" s="29"/>
      <c r="I15" s="29"/>
      <c r="J15" s="29"/>
      <c r="K15" s="29"/>
      <c r="L15" s="29"/>
      <c r="M15" s="29"/>
    </row>
    <row r="16" spans="1:13" ht="15" thickBot="1" x14ac:dyDescent="0.35">
      <c r="A16" s="29"/>
      <c r="B16" s="35"/>
      <c r="C16" s="35"/>
      <c r="D16" s="35"/>
      <c r="E16" s="29"/>
      <c r="F16" s="29"/>
      <c r="G16" s="29"/>
      <c r="H16" s="29"/>
      <c r="I16" s="29"/>
      <c r="J16" s="29"/>
      <c r="K16" s="29"/>
      <c r="L16" s="29"/>
      <c r="M16" s="29"/>
    </row>
    <row r="17" spans="1:13" ht="15" thickTop="1" x14ac:dyDescent="0.3">
      <c r="A17" s="29" t="s">
        <v>32</v>
      </c>
      <c r="B17" s="34">
        <f>SUM(B9:B16)</f>
        <v>369500</v>
      </c>
      <c r="C17" s="34">
        <f t="shared" ref="C17:D17" si="1">SUM(C9:C16)</f>
        <v>229473.02</v>
      </c>
      <c r="D17" s="34">
        <f t="shared" si="1"/>
        <v>140026.98000000001</v>
      </c>
      <c r="E17" s="29"/>
      <c r="F17" s="29"/>
      <c r="G17" s="29"/>
      <c r="H17" s="29"/>
      <c r="I17" s="29"/>
      <c r="J17" s="29"/>
      <c r="K17" s="29"/>
      <c r="L17" s="29"/>
      <c r="M17" s="29"/>
    </row>
    <row r="19" spans="1:13" x14ac:dyDescent="0.3">
      <c r="A19" s="30"/>
      <c r="B19" s="30" t="s">
        <v>25</v>
      </c>
      <c r="C19" s="30" t="s">
        <v>26</v>
      </c>
      <c r="D19" s="30" t="s">
        <v>31</v>
      </c>
      <c r="E19" s="30"/>
      <c r="F19" s="30"/>
      <c r="G19" s="30"/>
      <c r="H19" s="30"/>
      <c r="I19" s="30"/>
      <c r="J19" s="30"/>
      <c r="K19" s="30"/>
      <c r="L19" s="30"/>
      <c r="M19" s="30"/>
    </row>
    <row r="20" spans="1:13" x14ac:dyDescent="0.3">
      <c r="A20" s="30" t="s">
        <v>24</v>
      </c>
      <c r="B20" s="36"/>
      <c r="C20" s="36"/>
      <c r="D20" s="36"/>
      <c r="E20" s="30"/>
      <c r="F20" s="30"/>
      <c r="G20" s="30"/>
      <c r="H20" s="30"/>
      <c r="I20" s="30"/>
      <c r="J20" s="30"/>
      <c r="K20" s="30"/>
      <c r="L20" s="30"/>
      <c r="M20" s="30"/>
    </row>
    <row r="21" spans="1:13" x14ac:dyDescent="0.3">
      <c r="A21" s="30" t="s">
        <v>37</v>
      </c>
      <c r="B21" s="36">
        <v>0</v>
      </c>
      <c r="C21" s="36">
        <v>0</v>
      </c>
      <c r="D21" s="36">
        <f>B21-C21</f>
        <v>0</v>
      </c>
      <c r="E21" s="30"/>
      <c r="F21" s="30"/>
      <c r="G21" s="30"/>
      <c r="H21" s="30"/>
      <c r="I21" s="30"/>
      <c r="J21" s="30"/>
      <c r="K21" s="30"/>
      <c r="L21" s="30"/>
      <c r="M21" s="30"/>
    </row>
    <row r="22" spans="1:13" x14ac:dyDescent="0.3">
      <c r="A22" s="30"/>
      <c r="B22" s="36"/>
      <c r="C22" s="36"/>
      <c r="D22" s="36"/>
      <c r="E22" s="30"/>
      <c r="F22" s="30"/>
      <c r="G22" s="30"/>
      <c r="H22" s="30"/>
      <c r="I22" s="30"/>
      <c r="J22" s="30"/>
      <c r="K22" s="30"/>
      <c r="L22" s="30"/>
      <c r="M22" s="30"/>
    </row>
    <row r="23" spans="1:13" x14ac:dyDescent="0.3">
      <c r="A23" s="30"/>
      <c r="B23" s="36"/>
      <c r="C23" s="36"/>
      <c r="D23" s="36"/>
      <c r="E23" s="30"/>
      <c r="F23" s="30"/>
      <c r="G23" s="30"/>
      <c r="H23" s="30"/>
      <c r="I23" s="30"/>
      <c r="J23" s="30"/>
      <c r="K23" s="30"/>
      <c r="L23" s="30"/>
      <c r="M23" s="30"/>
    </row>
    <row r="24" spans="1:13" x14ac:dyDescent="0.3">
      <c r="A24" s="30"/>
      <c r="B24" s="36"/>
      <c r="C24" s="36"/>
      <c r="D24" s="36"/>
      <c r="E24" s="30"/>
      <c r="F24" s="30"/>
      <c r="G24" s="30"/>
      <c r="H24" s="30"/>
      <c r="I24" s="30"/>
      <c r="J24" s="30"/>
      <c r="K24" s="30"/>
      <c r="L24" s="30"/>
      <c r="M24" s="30"/>
    </row>
    <row r="25" spans="1:13" ht="15" thickBot="1" x14ac:dyDescent="0.35">
      <c r="A25" s="30"/>
      <c r="B25" s="37"/>
      <c r="C25" s="37"/>
      <c r="D25" s="37"/>
      <c r="E25" s="30"/>
      <c r="F25" s="30"/>
      <c r="G25" s="30"/>
      <c r="H25" s="30"/>
      <c r="I25" s="30"/>
      <c r="J25" s="30"/>
      <c r="K25" s="30"/>
      <c r="L25" s="30"/>
      <c r="M25" s="30"/>
    </row>
    <row r="26" spans="1:13" ht="15" thickTop="1" x14ac:dyDescent="0.3">
      <c r="A26" s="30" t="s">
        <v>33</v>
      </c>
      <c r="B26" s="36">
        <f>SUM(B20:B25)</f>
        <v>0</v>
      </c>
      <c r="C26" s="36">
        <f t="shared" ref="C26:D26" si="2">SUM(C20:C25)</f>
        <v>0</v>
      </c>
      <c r="D26" s="36">
        <f t="shared" si="2"/>
        <v>0</v>
      </c>
      <c r="E26" s="30"/>
      <c r="F26" s="30"/>
      <c r="G26" s="30"/>
      <c r="H26" s="30"/>
      <c r="I26" s="30"/>
      <c r="J26" s="30"/>
      <c r="K26" s="30"/>
      <c r="L26" s="30"/>
      <c r="M26" s="30"/>
    </row>
    <row r="27" spans="1:13" s="32" customFormat="1" x14ac:dyDescent="0.3"/>
    <row r="28" spans="1:13" x14ac:dyDescent="0.3">
      <c r="A28" s="31"/>
      <c r="B28" s="31" t="s">
        <v>25</v>
      </c>
      <c r="C28" s="31" t="s">
        <v>26</v>
      </c>
      <c r="D28" s="31" t="s">
        <v>31</v>
      </c>
    </row>
    <row r="29" spans="1:13" x14ac:dyDescent="0.3">
      <c r="A29" s="31" t="s">
        <v>28</v>
      </c>
      <c r="B29" s="38">
        <v>0</v>
      </c>
      <c r="C29" s="38">
        <v>0</v>
      </c>
      <c r="D29" s="38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List!$A$2:$A$8</xm:f>
          </x14:formula1>
          <xm:sqref>B2</xm:sqref>
        </x14:dataValidation>
      </x14:dataValidation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9"/>
  <sheetViews>
    <sheetView workbookViewId="0">
      <selection activeCell="C11" sqref="C11"/>
    </sheetView>
  </sheetViews>
  <sheetFormatPr defaultRowHeight="14.4" x14ac:dyDescent="0.3"/>
  <cols>
    <col min="1" max="1" width="51" bestFit="1" customWidth="1"/>
    <col min="2" max="2" width="18.6640625" bestFit="1" customWidth="1"/>
    <col min="3" max="3" width="34.44140625" bestFit="1" customWidth="1"/>
    <col min="4" max="4" width="34.44140625" customWidth="1"/>
    <col min="5" max="5" width="52.6640625" customWidth="1"/>
  </cols>
  <sheetData>
    <row r="2" spans="1:13" x14ac:dyDescent="0.3">
      <c r="A2" t="s">
        <v>36</v>
      </c>
      <c r="B2" s="27" t="s">
        <v>8</v>
      </c>
    </row>
    <row r="3" spans="1:13" x14ac:dyDescent="0.3">
      <c r="A3" t="s">
        <v>23</v>
      </c>
      <c r="B3" t="s">
        <v>91</v>
      </c>
    </row>
    <row r="5" spans="1:13" x14ac:dyDescent="0.3">
      <c r="A5" s="33"/>
      <c r="B5" s="33" t="s">
        <v>25</v>
      </c>
      <c r="C5" s="33" t="s">
        <v>26</v>
      </c>
      <c r="D5" s="33" t="s">
        <v>34</v>
      </c>
    </row>
    <row r="6" spans="1:13" x14ac:dyDescent="0.3">
      <c r="A6" s="33" t="s">
        <v>35</v>
      </c>
      <c r="B6" s="39">
        <f>SUM(B17,B26,B29)</f>
        <v>500000</v>
      </c>
      <c r="C6" s="39">
        <f>SUM(C17,C26,C29)</f>
        <v>0</v>
      </c>
      <c r="D6" s="39">
        <f>SUM(D17,D26,D29)</f>
        <v>500000</v>
      </c>
    </row>
    <row r="8" spans="1:13" x14ac:dyDescent="0.3">
      <c r="A8" s="29"/>
      <c r="B8" s="29" t="s">
        <v>29</v>
      </c>
      <c r="C8" s="29" t="s">
        <v>30</v>
      </c>
      <c r="D8" s="29" t="s">
        <v>31</v>
      </c>
      <c r="E8" s="29"/>
      <c r="F8" s="29"/>
      <c r="G8" s="29"/>
      <c r="H8" s="29"/>
      <c r="I8" s="29"/>
      <c r="J8" s="29"/>
      <c r="K8" s="29"/>
      <c r="L8" s="29"/>
      <c r="M8" s="29"/>
    </row>
    <row r="9" spans="1:13" x14ac:dyDescent="0.3">
      <c r="A9" s="29"/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</row>
    <row r="10" spans="1:13" x14ac:dyDescent="0.3">
      <c r="A10" s="29" t="s">
        <v>91</v>
      </c>
      <c r="B10" s="34">
        <v>500000</v>
      </c>
      <c r="C10" s="34">
        <v>0</v>
      </c>
      <c r="D10" s="34">
        <f>B10-C10</f>
        <v>500000</v>
      </c>
      <c r="E10" s="29"/>
      <c r="F10" s="29"/>
      <c r="G10" s="29"/>
      <c r="H10" s="29"/>
      <c r="I10" s="29"/>
      <c r="J10" s="29"/>
      <c r="K10" s="29"/>
      <c r="L10" s="29"/>
      <c r="M10" s="29"/>
    </row>
    <row r="11" spans="1:13" x14ac:dyDescent="0.3">
      <c r="A11" s="29"/>
      <c r="B11" s="34"/>
      <c r="C11" s="34"/>
      <c r="D11" s="34"/>
      <c r="E11" s="29"/>
      <c r="F11" s="29"/>
      <c r="G11" s="29"/>
      <c r="H11" s="29"/>
      <c r="I11" s="29"/>
      <c r="J11" s="29"/>
      <c r="K11" s="29"/>
      <c r="L11" s="29"/>
      <c r="M11" s="29"/>
    </row>
    <row r="12" spans="1:13" x14ac:dyDescent="0.3">
      <c r="A12" s="29"/>
      <c r="B12" s="34"/>
      <c r="C12" s="34"/>
      <c r="D12" s="34"/>
      <c r="E12" s="29"/>
      <c r="F12" s="29"/>
      <c r="G12" s="29"/>
      <c r="H12" s="29"/>
      <c r="I12" s="29"/>
      <c r="J12" s="29"/>
      <c r="K12" s="29"/>
      <c r="L12" s="29"/>
      <c r="M12" s="29"/>
    </row>
    <row r="13" spans="1:13" x14ac:dyDescent="0.3">
      <c r="A13" s="29"/>
      <c r="B13" s="34"/>
      <c r="C13" s="34"/>
      <c r="D13" s="34"/>
      <c r="E13" s="29"/>
      <c r="F13" s="29"/>
      <c r="G13" s="29"/>
      <c r="H13" s="29"/>
      <c r="I13" s="29"/>
      <c r="J13" s="29"/>
      <c r="K13" s="29"/>
      <c r="L13" s="29"/>
      <c r="M13" s="29"/>
    </row>
    <row r="14" spans="1:13" x14ac:dyDescent="0.3">
      <c r="A14" s="29"/>
      <c r="B14" s="34"/>
      <c r="C14" s="34"/>
      <c r="D14" s="34"/>
      <c r="E14" s="29"/>
      <c r="F14" s="29"/>
      <c r="G14" s="29"/>
      <c r="H14" s="29"/>
      <c r="I14" s="29"/>
      <c r="J14" s="29"/>
      <c r="K14" s="29"/>
      <c r="L14" s="29"/>
      <c r="M14" s="29"/>
    </row>
    <row r="15" spans="1:13" x14ac:dyDescent="0.3">
      <c r="A15" s="29"/>
      <c r="B15" s="34"/>
      <c r="C15" s="34"/>
      <c r="D15" s="34"/>
      <c r="E15" s="29"/>
      <c r="F15" s="29"/>
      <c r="G15" s="29"/>
      <c r="H15" s="29"/>
      <c r="I15" s="29"/>
      <c r="J15" s="29"/>
      <c r="K15" s="29"/>
      <c r="L15" s="29"/>
      <c r="M15" s="29"/>
    </row>
    <row r="16" spans="1:13" ht="15" thickBot="1" x14ac:dyDescent="0.35">
      <c r="A16" s="29"/>
      <c r="B16" s="35"/>
      <c r="C16" s="35"/>
      <c r="D16" s="35"/>
      <c r="E16" s="29"/>
      <c r="F16" s="29"/>
      <c r="G16" s="29"/>
      <c r="H16" s="29"/>
      <c r="I16" s="29"/>
      <c r="J16" s="29"/>
      <c r="K16" s="29"/>
      <c r="L16" s="29"/>
      <c r="M16" s="29"/>
    </row>
    <row r="17" spans="1:13" ht="15" thickTop="1" x14ac:dyDescent="0.3">
      <c r="A17" s="29" t="s">
        <v>32</v>
      </c>
      <c r="B17" s="34">
        <f>SUM(B9:B16)</f>
        <v>500000</v>
      </c>
      <c r="C17" s="34">
        <f t="shared" ref="C17:D17" si="0">SUM(C9:C16)</f>
        <v>0</v>
      </c>
      <c r="D17" s="34">
        <f t="shared" si="0"/>
        <v>500000</v>
      </c>
      <c r="E17" s="29"/>
      <c r="F17" s="29"/>
      <c r="G17" s="29"/>
      <c r="H17" s="29"/>
      <c r="I17" s="29"/>
      <c r="J17" s="29"/>
      <c r="K17" s="29"/>
      <c r="L17" s="29"/>
      <c r="M17" s="29"/>
    </row>
    <row r="19" spans="1:13" x14ac:dyDescent="0.3">
      <c r="A19" s="30"/>
      <c r="B19" s="30" t="s">
        <v>25</v>
      </c>
      <c r="C19" s="30" t="s">
        <v>26</v>
      </c>
      <c r="D19" s="30" t="s">
        <v>31</v>
      </c>
      <c r="E19" s="30"/>
      <c r="F19" s="30"/>
      <c r="G19" s="30"/>
      <c r="H19" s="30"/>
      <c r="I19" s="30"/>
      <c r="J19" s="30"/>
      <c r="K19" s="30"/>
      <c r="L19" s="30"/>
      <c r="M19" s="30"/>
    </row>
    <row r="20" spans="1:13" x14ac:dyDescent="0.3">
      <c r="A20" s="30" t="s">
        <v>24</v>
      </c>
      <c r="B20" s="36"/>
      <c r="C20" s="36"/>
      <c r="D20" s="36"/>
      <c r="E20" s="30"/>
      <c r="F20" s="30"/>
      <c r="G20" s="30"/>
      <c r="H20" s="30"/>
      <c r="I20" s="30"/>
      <c r="J20" s="30"/>
      <c r="K20" s="30"/>
      <c r="L20" s="30"/>
      <c r="M20" s="30"/>
    </row>
    <row r="21" spans="1:13" x14ac:dyDescent="0.3">
      <c r="A21" s="30" t="s">
        <v>37</v>
      </c>
      <c r="B21" s="36">
        <v>0</v>
      </c>
      <c r="C21" s="36">
        <v>0</v>
      </c>
      <c r="D21" s="36">
        <f>B21-C21</f>
        <v>0</v>
      </c>
      <c r="E21" s="30"/>
      <c r="F21" s="30"/>
      <c r="G21" s="30"/>
      <c r="H21" s="30"/>
      <c r="I21" s="30"/>
      <c r="J21" s="30"/>
      <c r="K21" s="30"/>
      <c r="L21" s="30"/>
      <c r="M21" s="30"/>
    </row>
    <row r="22" spans="1:13" x14ac:dyDescent="0.3">
      <c r="A22" s="30"/>
      <c r="B22" s="36"/>
      <c r="C22" s="36"/>
      <c r="D22" s="36"/>
      <c r="E22" s="30"/>
      <c r="F22" s="30"/>
      <c r="G22" s="30"/>
      <c r="H22" s="30"/>
      <c r="I22" s="30"/>
      <c r="J22" s="30"/>
      <c r="K22" s="30"/>
      <c r="L22" s="30"/>
      <c r="M22" s="30"/>
    </row>
    <row r="23" spans="1:13" x14ac:dyDescent="0.3">
      <c r="A23" s="30"/>
      <c r="B23" s="36"/>
      <c r="C23" s="36"/>
      <c r="D23" s="36"/>
      <c r="E23" s="30"/>
      <c r="F23" s="30"/>
      <c r="G23" s="30"/>
      <c r="H23" s="30"/>
      <c r="I23" s="30"/>
      <c r="J23" s="30"/>
      <c r="K23" s="30"/>
      <c r="L23" s="30"/>
      <c r="M23" s="30"/>
    </row>
    <row r="24" spans="1:13" x14ac:dyDescent="0.3">
      <c r="A24" s="30"/>
      <c r="B24" s="36"/>
      <c r="C24" s="36"/>
      <c r="D24" s="36"/>
      <c r="E24" s="30"/>
      <c r="F24" s="30"/>
      <c r="G24" s="30"/>
      <c r="H24" s="30"/>
      <c r="I24" s="30"/>
      <c r="J24" s="30"/>
      <c r="K24" s="30"/>
      <c r="L24" s="30"/>
      <c r="M24" s="30"/>
    </row>
    <row r="25" spans="1:13" ht="15" thickBot="1" x14ac:dyDescent="0.35">
      <c r="A25" s="30"/>
      <c r="B25" s="37"/>
      <c r="C25" s="37"/>
      <c r="D25" s="37"/>
      <c r="E25" s="30"/>
      <c r="F25" s="30"/>
      <c r="G25" s="30"/>
      <c r="H25" s="30"/>
      <c r="I25" s="30"/>
      <c r="J25" s="30"/>
      <c r="K25" s="30"/>
      <c r="L25" s="30"/>
      <c r="M25" s="30"/>
    </row>
    <row r="26" spans="1:13" ht="15" thickTop="1" x14ac:dyDescent="0.3">
      <c r="A26" s="30" t="s">
        <v>33</v>
      </c>
      <c r="B26" s="36">
        <f>SUM(B20:B25)</f>
        <v>0</v>
      </c>
      <c r="C26" s="36">
        <f t="shared" ref="C26:D26" si="1">SUM(C20:C25)</f>
        <v>0</v>
      </c>
      <c r="D26" s="36">
        <f t="shared" si="1"/>
        <v>0</v>
      </c>
      <c r="E26" s="30"/>
      <c r="F26" s="30"/>
      <c r="G26" s="30"/>
      <c r="H26" s="30"/>
      <c r="I26" s="30"/>
      <c r="J26" s="30"/>
      <c r="K26" s="30"/>
      <c r="L26" s="30"/>
      <c r="M26" s="30"/>
    </row>
    <row r="27" spans="1:13" s="32" customFormat="1" x14ac:dyDescent="0.3"/>
    <row r="28" spans="1:13" x14ac:dyDescent="0.3">
      <c r="A28" s="31"/>
      <c r="B28" s="31" t="s">
        <v>25</v>
      </c>
      <c r="C28" s="31" t="s">
        <v>26</v>
      </c>
      <c r="D28" s="31" t="s">
        <v>31</v>
      </c>
    </row>
    <row r="29" spans="1:13" x14ac:dyDescent="0.3">
      <c r="A29" s="31" t="s">
        <v>28</v>
      </c>
      <c r="B29" s="38">
        <v>0</v>
      </c>
      <c r="C29" s="38">
        <v>0</v>
      </c>
      <c r="D29" s="38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List!$A$2:$A$8</xm:f>
          </x14:formula1>
          <xm:sqref>B2</xm:sqref>
        </x14:dataValidation>
      </x14:dataValidation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9"/>
  <sheetViews>
    <sheetView topLeftCell="A5" workbookViewId="0">
      <selection activeCell="E16" sqref="E16"/>
    </sheetView>
  </sheetViews>
  <sheetFormatPr defaultRowHeight="14.4" x14ac:dyDescent="0.3"/>
  <cols>
    <col min="1" max="1" width="51" bestFit="1" customWidth="1"/>
    <col min="2" max="2" width="18.6640625" bestFit="1" customWidth="1"/>
    <col min="3" max="3" width="34.44140625" bestFit="1" customWidth="1"/>
    <col min="4" max="4" width="34.44140625" customWidth="1"/>
    <col min="5" max="5" width="52.6640625" customWidth="1"/>
  </cols>
  <sheetData>
    <row r="2" spans="1:13" x14ac:dyDescent="0.3">
      <c r="A2" t="s">
        <v>36</v>
      </c>
      <c r="B2" s="27" t="s">
        <v>8</v>
      </c>
    </row>
    <row r="3" spans="1:13" x14ac:dyDescent="0.3">
      <c r="A3" t="s">
        <v>23</v>
      </c>
      <c r="B3" t="s">
        <v>92</v>
      </c>
    </row>
    <row r="5" spans="1:13" x14ac:dyDescent="0.3">
      <c r="A5" s="33"/>
      <c r="B5" s="33" t="s">
        <v>25</v>
      </c>
      <c r="C5" s="33" t="s">
        <v>26</v>
      </c>
      <c r="D5" s="33" t="s">
        <v>34</v>
      </c>
    </row>
    <row r="6" spans="1:13" x14ac:dyDescent="0.3">
      <c r="A6" s="33" t="s">
        <v>35</v>
      </c>
      <c r="B6" s="39">
        <f>SUM(B27,B36,B39)</f>
        <v>40000</v>
      </c>
      <c r="C6" s="39">
        <f>SUM(C27,C36,C39)</f>
        <v>40000</v>
      </c>
      <c r="D6" s="39">
        <f>SUM(D27,D36,D39)</f>
        <v>0</v>
      </c>
    </row>
    <row r="8" spans="1:13" x14ac:dyDescent="0.3">
      <c r="A8" s="29"/>
      <c r="B8" s="29" t="s">
        <v>29</v>
      </c>
      <c r="C8" s="29" t="s">
        <v>30</v>
      </c>
      <c r="D8" s="29" t="s">
        <v>31</v>
      </c>
      <c r="E8" s="29"/>
      <c r="F8" s="29"/>
      <c r="G8" s="29"/>
      <c r="H8" s="29"/>
      <c r="I8" s="29"/>
      <c r="J8" s="29"/>
      <c r="K8" s="29"/>
      <c r="L8" s="29"/>
      <c r="M8" s="29"/>
    </row>
    <row r="9" spans="1:13" x14ac:dyDescent="0.3">
      <c r="A9" s="29"/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</row>
    <row r="10" spans="1:13" x14ac:dyDescent="0.3">
      <c r="A10" s="29" t="s">
        <v>93</v>
      </c>
      <c r="B10" s="34">
        <v>250000</v>
      </c>
      <c r="C10" s="34"/>
      <c r="D10" s="34">
        <f>B10-C10</f>
        <v>250000</v>
      </c>
      <c r="E10" s="29"/>
      <c r="F10" s="29"/>
      <c r="G10" s="29"/>
      <c r="H10" s="29"/>
      <c r="I10" s="29"/>
      <c r="J10" s="29"/>
      <c r="K10" s="29"/>
      <c r="L10" s="29"/>
      <c r="M10" s="29"/>
    </row>
    <row r="11" spans="1:13" x14ac:dyDescent="0.3">
      <c r="A11" s="29" t="s">
        <v>94</v>
      </c>
      <c r="B11" s="34">
        <v>-210000</v>
      </c>
      <c r="C11" s="34"/>
      <c r="D11" s="34">
        <f t="shared" ref="D11:D26" si="0">B11-C11</f>
        <v>-210000</v>
      </c>
      <c r="E11" s="29"/>
      <c r="F11" s="29"/>
      <c r="G11" s="29"/>
      <c r="H11" s="29"/>
      <c r="I11" s="29"/>
      <c r="J11" s="29"/>
      <c r="K11" s="29"/>
      <c r="L11" s="29"/>
      <c r="M11" s="29"/>
    </row>
    <row r="12" spans="1:13" x14ac:dyDescent="0.3">
      <c r="A12" s="29" t="s">
        <v>95</v>
      </c>
      <c r="B12" s="34"/>
      <c r="C12" s="34">
        <v>2500</v>
      </c>
      <c r="D12" s="34">
        <f t="shared" si="0"/>
        <v>-2500</v>
      </c>
      <c r="E12" s="54"/>
      <c r="F12" s="29"/>
      <c r="G12" s="29"/>
      <c r="H12" s="29"/>
      <c r="I12" s="29"/>
      <c r="J12" s="29"/>
      <c r="K12" s="29"/>
      <c r="L12" s="29"/>
      <c r="M12" s="29"/>
    </row>
    <row r="13" spans="1:13" x14ac:dyDescent="0.3">
      <c r="A13" s="29" t="s">
        <v>96</v>
      </c>
      <c r="B13" s="34"/>
      <c r="C13" s="34">
        <v>2500</v>
      </c>
      <c r="D13" s="34">
        <f t="shared" si="0"/>
        <v>-2500</v>
      </c>
      <c r="E13" s="29"/>
      <c r="F13" s="29"/>
      <c r="G13" s="29"/>
      <c r="H13" s="29"/>
      <c r="I13" s="29"/>
      <c r="J13" s="29"/>
      <c r="K13" s="29"/>
      <c r="L13" s="29"/>
      <c r="M13" s="29"/>
    </row>
    <row r="14" spans="1:13" x14ac:dyDescent="0.3">
      <c r="A14" s="29" t="s">
        <v>97</v>
      </c>
      <c r="B14" s="34"/>
      <c r="C14" s="34">
        <v>2500</v>
      </c>
      <c r="D14" s="34">
        <f t="shared" si="0"/>
        <v>-2500</v>
      </c>
      <c r="E14" s="29"/>
      <c r="F14" s="29"/>
      <c r="G14" s="29"/>
      <c r="H14" s="29"/>
      <c r="I14" s="29"/>
      <c r="J14" s="29"/>
      <c r="K14" s="29"/>
      <c r="L14" s="29"/>
      <c r="M14" s="29"/>
    </row>
    <row r="15" spans="1:13" x14ac:dyDescent="0.3">
      <c r="A15" s="29" t="s">
        <v>98</v>
      </c>
      <c r="B15" s="34"/>
      <c r="C15" s="34">
        <v>5000</v>
      </c>
      <c r="D15" s="34">
        <f t="shared" si="0"/>
        <v>-5000</v>
      </c>
      <c r="E15" s="29"/>
      <c r="F15" s="29"/>
      <c r="G15" s="29"/>
      <c r="H15" s="29"/>
      <c r="I15" s="29"/>
      <c r="J15" s="29"/>
      <c r="K15" s="29"/>
      <c r="L15" s="29"/>
      <c r="M15" s="29"/>
    </row>
    <row r="16" spans="1:13" x14ac:dyDescent="0.3">
      <c r="A16" s="29" t="s">
        <v>99</v>
      </c>
      <c r="B16" s="34"/>
      <c r="C16" s="34">
        <v>2500</v>
      </c>
      <c r="D16" s="34">
        <f t="shared" si="0"/>
        <v>-2500</v>
      </c>
      <c r="E16" s="29"/>
      <c r="F16" s="29"/>
      <c r="G16" s="29"/>
      <c r="H16" s="29"/>
      <c r="I16" s="29"/>
      <c r="J16" s="29"/>
      <c r="K16" s="29"/>
      <c r="L16" s="29"/>
      <c r="M16" s="29"/>
    </row>
    <row r="17" spans="1:13" x14ac:dyDescent="0.3">
      <c r="A17" s="29" t="s">
        <v>100</v>
      </c>
      <c r="B17" s="34"/>
      <c r="C17" s="34">
        <v>2500</v>
      </c>
      <c r="D17" s="34">
        <f t="shared" si="0"/>
        <v>-2500</v>
      </c>
      <c r="E17" s="29"/>
      <c r="F17" s="29"/>
      <c r="G17" s="29"/>
      <c r="H17" s="29"/>
      <c r="I17" s="29"/>
      <c r="J17" s="29"/>
      <c r="K17" s="29"/>
      <c r="L17" s="29"/>
      <c r="M17" s="29"/>
    </row>
    <row r="18" spans="1:13" x14ac:dyDescent="0.3">
      <c r="A18" s="29" t="s">
        <v>101</v>
      </c>
      <c r="B18" s="34"/>
      <c r="C18" s="34">
        <v>2500</v>
      </c>
      <c r="D18" s="34">
        <f t="shared" si="0"/>
        <v>-2500</v>
      </c>
      <c r="E18" s="29"/>
      <c r="F18" s="29"/>
      <c r="G18" s="29"/>
      <c r="H18" s="29"/>
      <c r="I18" s="29"/>
      <c r="J18" s="29"/>
      <c r="K18" s="29"/>
      <c r="L18" s="29"/>
      <c r="M18" s="29"/>
    </row>
    <row r="19" spans="1:13" x14ac:dyDescent="0.3">
      <c r="A19" s="29" t="s">
        <v>102</v>
      </c>
      <c r="B19" s="34"/>
      <c r="C19" s="34">
        <v>2500</v>
      </c>
      <c r="D19" s="34">
        <f t="shared" si="0"/>
        <v>-2500</v>
      </c>
      <c r="E19" s="29"/>
      <c r="F19" s="29"/>
      <c r="G19" s="29"/>
      <c r="H19" s="29"/>
      <c r="I19" s="29"/>
      <c r="J19" s="29"/>
      <c r="K19" s="29"/>
      <c r="L19" s="29"/>
      <c r="M19" s="29"/>
    </row>
    <row r="20" spans="1:13" x14ac:dyDescent="0.3">
      <c r="A20" s="29" t="s">
        <v>103</v>
      </c>
      <c r="B20" s="34"/>
      <c r="C20" s="34">
        <v>2500</v>
      </c>
      <c r="D20" s="34">
        <f t="shared" si="0"/>
        <v>-2500</v>
      </c>
      <c r="E20" s="29"/>
      <c r="F20" s="29"/>
      <c r="G20" s="29"/>
      <c r="H20" s="29"/>
      <c r="I20" s="29"/>
      <c r="J20" s="29"/>
      <c r="K20" s="29"/>
      <c r="L20" s="29"/>
      <c r="M20" s="29"/>
    </row>
    <row r="21" spans="1:13" x14ac:dyDescent="0.3">
      <c r="A21" s="29" t="s">
        <v>104</v>
      </c>
      <c r="B21" s="34"/>
      <c r="C21" s="34">
        <v>2500</v>
      </c>
      <c r="D21" s="34">
        <f t="shared" si="0"/>
        <v>-2500</v>
      </c>
      <c r="E21" s="29"/>
      <c r="F21" s="29"/>
      <c r="G21" s="29"/>
      <c r="H21" s="29"/>
      <c r="I21" s="29"/>
      <c r="J21" s="29"/>
      <c r="K21" s="29"/>
      <c r="L21" s="29"/>
      <c r="M21" s="29"/>
    </row>
    <row r="22" spans="1:13" x14ac:dyDescent="0.3">
      <c r="A22" s="29" t="s">
        <v>105</v>
      </c>
      <c r="B22" s="34"/>
      <c r="C22" s="34">
        <v>2500</v>
      </c>
      <c r="D22" s="34">
        <f t="shared" si="0"/>
        <v>-2500</v>
      </c>
      <c r="E22" s="29"/>
      <c r="F22" s="29"/>
      <c r="G22" s="29"/>
      <c r="H22" s="29"/>
      <c r="I22" s="29"/>
      <c r="J22" s="29"/>
      <c r="K22" s="29"/>
      <c r="L22" s="29"/>
      <c r="M22" s="29"/>
    </row>
    <row r="23" spans="1:13" x14ac:dyDescent="0.3">
      <c r="A23" s="29" t="s">
        <v>106</v>
      </c>
      <c r="B23" s="34"/>
      <c r="C23" s="34">
        <v>2500</v>
      </c>
      <c r="D23" s="34">
        <f t="shared" si="0"/>
        <v>-2500</v>
      </c>
      <c r="E23" s="29"/>
      <c r="F23" s="29"/>
      <c r="G23" s="29"/>
      <c r="H23" s="29"/>
      <c r="I23" s="29"/>
      <c r="J23" s="29"/>
      <c r="K23" s="29"/>
      <c r="L23" s="29"/>
      <c r="M23" s="29"/>
    </row>
    <row r="24" spans="1:13" x14ac:dyDescent="0.3">
      <c r="A24" s="29" t="s">
        <v>107</v>
      </c>
      <c r="B24" s="34"/>
      <c r="C24" s="34">
        <v>2500</v>
      </c>
      <c r="D24" s="34">
        <f t="shared" si="0"/>
        <v>-2500</v>
      </c>
      <c r="E24" s="29"/>
      <c r="F24" s="29"/>
      <c r="G24" s="29"/>
      <c r="H24" s="29"/>
      <c r="I24" s="29"/>
      <c r="J24" s="29"/>
      <c r="K24" s="29"/>
      <c r="L24" s="29"/>
      <c r="M24" s="29"/>
    </row>
    <row r="25" spans="1:13" x14ac:dyDescent="0.3">
      <c r="A25" s="29" t="s">
        <v>108</v>
      </c>
      <c r="B25" s="34"/>
      <c r="C25" s="34">
        <v>2500</v>
      </c>
      <c r="D25" s="34">
        <f t="shared" si="0"/>
        <v>-2500</v>
      </c>
      <c r="E25" s="29"/>
      <c r="F25" s="29"/>
      <c r="G25" s="29"/>
      <c r="H25" s="29"/>
      <c r="I25" s="29"/>
      <c r="J25" s="29"/>
      <c r="K25" s="29"/>
      <c r="L25" s="29"/>
      <c r="M25" s="29"/>
    </row>
    <row r="26" spans="1:13" ht="15" thickBot="1" x14ac:dyDescent="0.35">
      <c r="A26" s="29" t="s">
        <v>109</v>
      </c>
      <c r="B26" s="35"/>
      <c r="C26" s="35">
        <v>2500</v>
      </c>
      <c r="D26" s="35">
        <f t="shared" si="0"/>
        <v>-2500</v>
      </c>
      <c r="E26" s="29"/>
      <c r="F26" s="29"/>
      <c r="G26" s="29"/>
      <c r="H26" s="29"/>
      <c r="I26" s="29"/>
      <c r="J26" s="29"/>
      <c r="K26" s="29"/>
      <c r="L26" s="29"/>
      <c r="M26" s="29"/>
    </row>
    <row r="27" spans="1:13" ht="15" thickTop="1" x14ac:dyDescent="0.3">
      <c r="A27" s="29" t="s">
        <v>32</v>
      </c>
      <c r="B27" s="34">
        <f>SUM(B9:B26)</f>
        <v>40000</v>
      </c>
      <c r="C27" s="34">
        <f>SUM(C9:C26)</f>
        <v>40000</v>
      </c>
      <c r="D27" s="34">
        <f>SUM(D9:D26)</f>
        <v>0</v>
      </c>
      <c r="E27" s="29"/>
      <c r="F27" s="29"/>
      <c r="G27" s="29"/>
      <c r="H27" s="29"/>
      <c r="I27" s="29"/>
      <c r="J27" s="29"/>
      <c r="K27" s="29"/>
      <c r="L27" s="29"/>
      <c r="M27" s="29"/>
    </row>
    <row r="29" spans="1:13" x14ac:dyDescent="0.3">
      <c r="A29" s="30"/>
      <c r="B29" s="30" t="s">
        <v>25</v>
      </c>
      <c r="C29" s="30" t="s">
        <v>26</v>
      </c>
      <c r="D29" s="30" t="s">
        <v>31</v>
      </c>
      <c r="E29" s="30"/>
      <c r="F29" s="30"/>
      <c r="G29" s="30"/>
      <c r="H29" s="30"/>
      <c r="I29" s="30"/>
      <c r="J29" s="30"/>
      <c r="K29" s="30"/>
      <c r="L29" s="30"/>
      <c r="M29" s="30"/>
    </row>
    <row r="30" spans="1:13" x14ac:dyDescent="0.3">
      <c r="A30" s="30" t="s">
        <v>24</v>
      </c>
      <c r="B30" s="36"/>
      <c r="C30" s="36"/>
      <c r="D30" s="36"/>
      <c r="E30" s="30"/>
      <c r="F30" s="30"/>
      <c r="G30" s="30"/>
      <c r="H30" s="30"/>
      <c r="I30" s="30"/>
      <c r="J30" s="30"/>
      <c r="K30" s="30"/>
      <c r="L30" s="30"/>
      <c r="M30" s="30"/>
    </row>
    <row r="31" spans="1:13" x14ac:dyDescent="0.3">
      <c r="A31" s="30" t="s">
        <v>37</v>
      </c>
      <c r="B31" s="36">
        <v>0</v>
      </c>
      <c r="C31" s="36">
        <v>0</v>
      </c>
      <c r="D31" s="36">
        <f>B31-C31</f>
        <v>0</v>
      </c>
      <c r="E31" s="30"/>
      <c r="F31" s="30"/>
      <c r="G31" s="30"/>
      <c r="H31" s="30"/>
      <c r="I31" s="30"/>
      <c r="J31" s="30"/>
      <c r="K31" s="30"/>
      <c r="L31" s="30"/>
      <c r="M31" s="30"/>
    </row>
    <row r="32" spans="1:13" x14ac:dyDescent="0.3">
      <c r="A32" s="30"/>
      <c r="B32" s="36"/>
      <c r="C32" s="36"/>
      <c r="D32" s="36"/>
      <c r="E32" s="30"/>
      <c r="F32" s="30"/>
      <c r="G32" s="30"/>
      <c r="H32" s="30"/>
      <c r="I32" s="30"/>
      <c r="J32" s="30"/>
      <c r="K32" s="30"/>
      <c r="L32" s="30"/>
      <c r="M32" s="30"/>
    </row>
    <row r="33" spans="1:13" x14ac:dyDescent="0.3">
      <c r="A33" s="30"/>
      <c r="B33" s="36"/>
      <c r="C33" s="36"/>
      <c r="D33" s="36"/>
      <c r="E33" s="30"/>
      <c r="F33" s="30"/>
      <c r="G33" s="30"/>
      <c r="H33" s="30"/>
      <c r="I33" s="30"/>
      <c r="J33" s="30"/>
      <c r="K33" s="30"/>
      <c r="L33" s="30"/>
      <c r="M33" s="30"/>
    </row>
    <row r="34" spans="1:13" x14ac:dyDescent="0.3">
      <c r="A34" s="30"/>
      <c r="B34" s="36"/>
      <c r="C34" s="36"/>
      <c r="D34" s="36"/>
      <c r="E34" s="30"/>
      <c r="F34" s="30"/>
      <c r="G34" s="30"/>
      <c r="H34" s="30"/>
      <c r="I34" s="30"/>
      <c r="J34" s="30"/>
      <c r="K34" s="30"/>
      <c r="L34" s="30"/>
      <c r="M34" s="30"/>
    </row>
    <row r="35" spans="1:13" ht="15" thickBot="1" x14ac:dyDescent="0.35">
      <c r="A35" s="30"/>
      <c r="B35" s="37"/>
      <c r="C35" s="37"/>
      <c r="D35" s="37"/>
      <c r="E35" s="30"/>
      <c r="F35" s="30"/>
      <c r="G35" s="30"/>
      <c r="H35" s="30"/>
      <c r="I35" s="30"/>
      <c r="J35" s="30"/>
      <c r="K35" s="30"/>
      <c r="L35" s="30"/>
      <c r="M35" s="30"/>
    </row>
    <row r="36" spans="1:13" ht="15" thickTop="1" x14ac:dyDescent="0.3">
      <c r="A36" s="30" t="s">
        <v>33</v>
      </c>
      <c r="B36" s="36">
        <f>SUM(B30:B35)</f>
        <v>0</v>
      </c>
      <c r="C36" s="36">
        <f t="shared" ref="C36:D36" si="1">SUM(C30:C35)</f>
        <v>0</v>
      </c>
      <c r="D36" s="36">
        <f t="shared" si="1"/>
        <v>0</v>
      </c>
      <c r="E36" s="30"/>
      <c r="F36" s="30"/>
      <c r="G36" s="30"/>
      <c r="H36" s="30"/>
      <c r="I36" s="30"/>
      <c r="J36" s="30"/>
      <c r="K36" s="30"/>
      <c r="L36" s="30"/>
      <c r="M36" s="30"/>
    </row>
    <row r="37" spans="1:13" s="32" customFormat="1" x14ac:dyDescent="0.3"/>
    <row r="38" spans="1:13" x14ac:dyDescent="0.3">
      <c r="A38" s="31"/>
      <c r="B38" s="31" t="s">
        <v>25</v>
      </c>
      <c r="C38" s="31" t="s">
        <v>26</v>
      </c>
      <c r="D38" s="31" t="s">
        <v>31</v>
      </c>
    </row>
    <row r="39" spans="1:13" x14ac:dyDescent="0.3">
      <c r="A39" s="31" t="s">
        <v>28</v>
      </c>
      <c r="B39" s="38">
        <v>0</v>
      </c>
      <c r="C39" s="38">
        <v>0</v>
      </c>
      <c r="D39" s="38">
        <f>B39-C39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List!$A$2:$A$8</xm:f>
          </x14:formula1>
          <xm:sqref>B2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8"/>
  <sheetViews>
    <sheetView workbookViewId="0">
      <selection activeCell="C38" sqref="C38"/>
    </sheetView>
  </sheetViews>
  <sheetFormatPr defaultRowHeight="14.4" x14ac:dyDescent="0.3"/>
  <sheetData>
    <row r="2" spans="1:1" x14ac:dyDescent="0.3">
      <c r="A2" t="s">
        <v>8</v>
      </c>
    </row>
    <row r="3" spans="1:1" x14ac:dyDescent="0.3">
      <c r="A3" t="s">
        <v>9</v>
      </c>
    </row>
    <row r="4" spans="1:1" x14ac:dyDescent="0.3">
      <c r="A4" t="s">
        <v>10</v>
      </c>
    </row>
    <row r="5" spans="1:1" x14ac:dyDescent="0.3">
      <c r="A5" t="s">
        <v>11</v>
      </c>
    </row>
    <row r="6" spans="1:1" x14ac:dyDescent="0.3">
      <c r="A6" t="s">
        <v>12</v>
      </c>
    </row>
    <row r="7" spans="1:1" x14ac:dyDescent="0.3">
      <c r="A7" t="s">
        <v>13</v>
      </c>
    </row>
    <row r="8" spans="1:1" x14ac:dyDescent="0.3">
      <c r="A8" t="s">
        <v>14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9"/>
  <sheetViews>
    <sheetView workbookViewId="0">
      <selection activeCell="E17" sqref="E17"/>
    </sheetView>
  </sheetViews>
  <sheetFormatPr defaultRowHeight="14.4" x14ac:dyDescent="0.3"/>
  <cols>
    <col min="1" max="1" width="51" bestFit="1" customWidth="1"/>
    <col min="2" max="2" width="18.6640625" bestFit="1" customWidth="1"/>
    <col min="3" max="3" width="34.44140625" bestFit="1" customWidth="1"/>
    <col min="4" max="4" width="34.44140625" customWidth="1"/>
    <col min="5" max="5" width="52.6640625" customWidth="1"/>
  </cols>
  <sheetData>
    <row r="2" spans="1:13" x14ac:dyDescent="0.3">
      <c r="A2" t="s">
        <v>36</v>
      </c>
      <c r="B2" s="27" t="s">
        <v>8</v>
      </c>
    </row>
    <row r="3" spans="1:13" x14ac:dyDescent="0.3">
      <c r="A3" t="s">
        <v>23</v>
      </c>
      <c r="B3" t="s">
        <v>110</v>
      </c>
    </row>
    <row r="5" spans="1:13" x14ac:dyDescent="0.3">
      <c r="A5" s="33"/>
      <c r="B5" s="33" t="s">
        <v>25</v>
      </c>
      <c r="C5" s="33" t="s">
        <v>26</v>
      </c>
      <c r="D5" s="33" t="s">
        <v>34</v>
      </c>
    </row>
    <row r="6" spans="1:13" x14ac:dyDescent="0.3">
      <c r="A6" s="33" t="s">
        <v>35</v>
      </c>
      <c r="B6" s="39">
        <f>SUM(B17,B26,B29)</f>
        <v>30000</v>
      </c>
      <c r="C6" s="39">
        <f>SUM(C17,C26,C29)</f>
        <v>0</v>
      </c>
      <c r="D6" s="39">
        <f>SUM(D17,D26,D29)</f>
        <v>30000</v>
      </c>
    </row>
    <row r="8" spans="1:13" x14ac:dyDescent="0.3">
      <c r="A8" s="29"/>
      <c r="B8" s="29" t="s">
        <v>29</v>
      </c>
      <c r="C8" s="29" t="s">
        <v>30</v>
      </c>
      <c r="D8" s="29" t="s">
        <v>31</v>
      </c>
      <c r="E8" s="29"/>
      <c r="F8" s="29"/>
      <c r="G8" s="29"/>
      <c r="H8" s="29"/>
      <c r="I8" s="29"/>
      <c r="J8" s="29"/>
      <c r="K8" s="29"/>
      <c r="L8" s="29"/>
      <c r="M8" s="29"/>
    </row>
    <row r="9" spans="1:13" x14ac:dyDescent="0.3">
      <c r="A9" s="29"/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</row>
    <row r="10" spans="1:13" x14ac:dyDescent="0.3">
      <c r="A10" s="29" t="s">
        <v>111</v>
      </c>
      <c r="B10" s="34">
        <v>30000</v>
      </c>
      <c r="C10" s="34">
        <v>0</v>
      </c>
      <c r="D10" s="34">
        <f>B10-C10</f>
        <v>30000</v>
      </c>
      <c r="E10" s="29"/>
      <c r="F10" s="29"/>
      <c r="G10" s="29"/>
      <c r="H10" s="29"/>
      <c r="I10" s="29"/>
      <c r="J10" s="29"/>
      <c r="K10" s="29"/>
      <c r="L10" s="29"/>
      <c r="M10" s="29"/>
    </row>
    <row r="11" spans="1:13" x14ac:dyDescent="0.3">
      <c r="A11" s="29"/>
      <c r="B11" s="34"/>
      <c r="C11" s="34"/>
      <c r="D11" s="34"/>
      <c r="E11" s="29"/>
      <c r="F11" s="29"/>
      <c r="G11" s="29"/>
      <c r="H11" s="29"/>
      <c r="I11" s="29"/>
      <c r="J11" s="29"/>
      <c r="K11" s="29"/>
      <c r="L11" s="29"/>
      <c r="M11" s="29"/>
    </row>
    <row r="12" spans="1:13" x14ac:dyDescent="0.3">
      <c r="A12" s="29"/>
      <c r="B12" s="34"/>
      <c r="C12" s="34"/>
      <c r="D12" s="34"/>
      <c r="E12" s="29"/>
      <c r="F12" s="29"/>
      <c r="G12" s="29"/>
      <c r="H12" s="29"/>
      <c r="I12" s="29"/>
      <c r="J12" s="29"/>
      <c r="K12" s="29"/>
      <c r="L12" s="29"/>
      <c r="M12" s="29"/>
    </row>
    <row r="13" spans="1:13" x14ac:dyDescent="0.3">
      <c r="A13" s="29"/>
      <c r="B13" s="34"/>
      <c r="C13" s="34"/>
      <c r="D13" s="34"/>
      <c r="E13" s="29"/>
      <c r="F13" s="29"/>
      <c r="G13" s="29"/>
      <c r="H13" s="29"/>
      <c r="I13" s="29"/>
      <c r="J13" s="29"/>
      <c r="K13" s="29"/>
      <c r="L13" s="29"/>
      <c r="M13" s="29"/>
    </row>
    <row r="14" spans="1:13" x14ac:dyDescent="0.3">
      <c r="A14" s="29"/>
      <c r="B14" s="34"/>
      <c r="C14" s="34"/>
      <c r="D14" s="34"/>
      <c r="E14" s="29"/>
      <c r="F14" s="29"/>
      <c r="G14" s="29"/>
      <c r="H14" s="29"/>
      <c r="I14" s="29"/>
      <c r="J14" s="29"/>
      <c r="K14" s="29"/>
      <c r="L14" s="29"/>
      <c r="M14" s="29"/>
    </row>
    <row r="15" spans="1:13" x14ac:dyDescent="0.3">
      <c r="A15" s="29"/>
      <c r="B15" s="34"/>
      <c r="C15" s="34"/>
      <c r="D15" s="34"/>
      <c r="E15" s="29"/>
      <c r="F15" s="29"/>
      <c r="G15" s="29"/>
      <c r="H15" s="29"/>
      <c r="I15" s="29"/>
      <c r="J15" s="29"/>
      <c r="K15" s="29"/>
      <c r="L15" s="29"/>
      <c r="M15" s="29"/>
    </row>
    <row r="16" spans="1:13" ht="15" thickBot="1" x14ac:dyDescent="0.35">
      <c r="A16" s="29"/>
      <c r="B16" s="35"/>
      <c r="C16" s="35"/>
      <c r="D16" s="35"/>
      <c r="E16" s="29"/>
      <c r="F16" s="29"/>
      <c r="G16" s="29"/>
      <c r="H16" s="29"/>
      <c r="I16" s="29"/>
      <c r="J16" s="29"/>
      <c r="K16" s="29"/>
      <c r="L16" s="29"/>
      <c r="M16" s="29"/>
    </row>
    <row r="17" spans="1:13" ht="15" thickTop="1" x14ac:dyDescent="0.3">
      <c r="A17" s="29" t="s">
        <v>32</v>
      </c>
      <c r="B17" s="34">
        <f>SUM(B9:B16)</f>
        <v>30000</v>
      </c>
      <c r="C17" s="34">
        <f t="shared" ref="C17:D17" si="0">SUM(C9:C16)</f>
        <v>0</v>
      </c>
      <c r="D17" s="34">
        <f t="shared" si="0"/>
        <v>30000</v>
      </c>
      <c r="E17" s="29"/>
      <c r="F17" s="29"/>
      <c r="G17" s="29"/>
      <c r="H17" s="29"/>
      <c r="I17" s="29"/>
      <c r="J17" s="29"/>
      <c r="K17" s="29"/>
      <c r="L17" s="29"/>
      <c r="M17" s="29"/>
    </row>
    <row r="19" spans="1:13" x14ac:dyDescent="0.3">
      <c r="A19" s="30"/>
      <c r="B19" s="30" t="s">
        <v>25</v>
      </c>
      <c r="C19" s="30" t="s">
        <v>26</v>
      </c>
      <c r="D19" s="30" t="s">
        <v>31</v>
      </c>
      <c r="E19" s="30"/>
      <c r="F19" s="30"/>
      <c r="G19" s="30"/>
      <c r="H19" s="30"/>
      <c r="I19" s="30"/>
      <c r="J19" s="30"/>
      <c r="K19" s="30"/>
      <c r="L19" s="30"/>
      <c r="M19" s="30"/>
    </row>
    <row r="20" spans="1:13" x14ac:dyDescent="0.3">
      <c r="A20" s="30" t="s">
        <v>24</v>
      </c>
      <c r="B20" s="36"/>
      <c r="C20" s="36"/>
      <c r="D20" s="36"/>
      <c r="E20" s="30"/>
      <c r="F20" s="30"/>
      <c r="G20" s="30"/>
      <c r="H20" s="30"/>
      <c r="I20" s="30"/>
      <c r="J20" s="30"/>
      <c r="K20" s="30"/>
      <c r="L20" s="30"/>
      <c r="M20" s="30"/>
    </row>
    <row r="21" spans="1:13" x14ac:dyDescent="0.3">
      <c r="A21" s="30" t="s">
        <v>37</v>
      </c>
      <c r="B21" s="36">
        <v>0</v>
      </c>
      <c r="C21" s="36">
        <v>0</v>
      </c>
      <c r="D21" s="36">
        <f>B21-C21</f>
        <v>0</v>
      </c>
      <c r="E21" s="30"/>
      <c r="F21" s="30"/>
      <c r="G21" s="30"/>
      <c r="H21" s="30"/>
      <c r="I21" s="30"/>
      <c r="J21" s="30"/>
      <c r="K21" s="30"/>
      <c r="L21" s="30"/>
      <c r="M21" s="30"/>
    </row>
    <row r="22" spans="1:13" x14ac:dyDescent="0.3">
      <c r="A22" s="30"/>
      <c r="B22" s="36"/>
      <c r="C22" s="36"/>
      <c r="D22" s="36"/>
      <c r="E22" s="30"/>
      <c r="F22" s="30"/>
      <c r="G22" s="30"/>
      <c r="H22" s="30"/>
      <c r="I22" s="30"/>
      <c r="J22" s="30"/>
      <c r="K22" s="30"/>
      <c r="L22" s="30"/>
      <c r="M22" s="30"/>
    </row>
    <row r="23" spans="1:13" x14ac:dyDescent="0.3">
      <c r="A23" s="30"/>
      <c r="B23" s="36"/>
      <c r="C23" s="36"/>
      <c r="D23" s="36"/>
      <c r="E23" s="30"/>
      <c r="F23" s="30"/>
      <c r="G23" s="30"/>
      <c r="H23" s="30"/>
      <c r="I23" s="30"/>
      <c r="J23" s="30"/>
      <c r="K23" s="30"/>
      <c r="L23" s="30"/>
      <c r="M23" s="30"/>
    </row>
    <row r="24" spans="1:13" x14ac:dyDescent="0.3">
      <c r="A24" s="30"/>
      <c r="B24" s="36"/>
      <c r="C24" s="36"/>
      <c r="D24" s="36"/>
      <c r="E24" s="30"/>
      <c r="F24" s="30"/>
      <c r="G24" s="30"/>
      <c r="H24" s="30"/>
      <c r="I24" s="30"/>
      <c r="J24" s="30"/>
      <c r="K24" s="30"/>
      <c r="L24" s="30"/>
      <c r="M24" s="30"/>
    </row>
    <row r="25" spans="1:13" ht="15" thickBot="1" x14ac:dyDescent="0.35">
      <c r="A25" s="30"/>
      <c r="B25" s="37"/>
      <c r="C25" s="37"/>
      <c r="D25" s="37"/>
      <c r="E25" s="30"/>
      <c r="F25" s="30"/>
      <c r="G25" s="30"/>
      <c r="H25" s="30"/>
      <c r="I25" s="30"/>
      <c r="J25" s="30"/>
      <c r="K25" s="30"/>
      <c r="L25" s="30"/>
      <c r="M25" s="30"/>
    </row>
    <row r="26" spans="1:13" ht="15" thickTop="1" x14ac:dyDescent="0.3">
      <c r="A26" s="30" t="s">
        <v>33</v>
      </c>
      <c r="B26" s="36">
        <f>SUM(B20:B25)</f>
        <v>0</v>
      </c>
      <c r="C26" s="36">
        <f t="shared" ref="C26:D26" si="1">SUM(C20:C25)</f>
        <v>0</v>
      </c>
      <c r="D26" s="36">
        <f t="shared" si="1"/>
        <v>0</v>
      </c>
      <c r="E26" s="30"/>
      <c r="F26" s="30"/>
      <c r="G26" s="30"/>
      <c r="H26" s="30"/>
      <c r="I26" s="30"/>
      <c r="J26" s="30"/>
      <c r="K26" s="30"/>
      <c r="L26" s="30"/>
      <c r="M26" s="30"/>
    </row>
    <row r="27" spans="1:13" s="32" customFormat="1" x14ac:dyDescent="0.3"/>
    <row r="28" spans="1:13" x14ac:dyDescent="0.3">
      <c r="A28" s="31"/>
      <c r="B28" s="31" t="s">
        <v>25</v>
      </c>
      <c r="C28" s="31" t="s">
        <v>26</v>
      </c>
      <c r="D28" s="31" t="s">
        <v>31</v>
      </c>
    </row>
    <row r="29" spans="1:13" x14ac:dyDescent="0.3">
      <c r="A29" s="31" t="s">
        <v>28</v>
      </c>
      <c r="B29" s="38">
        <v>0</v>
      </c>
      <c r="C29" s="38">
        <v>0</v>
      </c>
      <c r="D29" s="38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List!$A$2:$A$8</xm:f>
          </x14:formula1>
          <xm:sqref>B2</xm:sqref>
        </x14:dataValidation>
      </x14:dataValidations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9"/>
  <sheetViews>
    <sheetView workbookViewId="0">
      <selection activeCell="C11" sqref="C11"/>
    </sheetView>
  </sheetViews>
  <sheetFormatPr defaultRowHeight="14.4" x14ac:dyDescent="0.3"/>
  <cols>
    <col min="1" max="1" width="56.109375" customWidth="1"/>
    <col min="2" max="2" width="18.6640625" bestFit="1" customWidth="1"/>
    <col min="3" max="3" width="34.44140625" bestFit="1" customWidth="1"/>
    <col min="4" max="4" width="34.44140625" customWidth="1"/>
    <col min="5" max="5" width="52.6640625" customWidth="1"/>
  </cols>
  <sheetData>
    <row r="2" spans="1:13" x14ac:dyDescent="0.3">
      <c r="A2" t="s">
        <v>36</v>
      </c>
      <c r="B2" s="27" t="s">
        <v>8</v>
      </c>
    </row>
    <row r="3" spans="1:13" x14ac:dyDescent="0.3">
      <c r="A3" t="s">
        <v>23</v>
      </c>
      <c r="B3" t="s">
        <v>48</v>
      </c>
    </row>
    <row r="5" spans="1:13" x14ac:dyDescent="0.3">
      <c r="A5" s="50"/>
      <c r="B5" s="50" t="s">
        <v>25</v>
      </c>
      <c r="C5" s="50" t="s">
        <v>26</v>
      </c>
      <c r="D5" s="50" t="s">
        <v>42</v>
      </c>
    </row>
    <row r="6" spans="1:13" x14ac:dyDescent="0.3">
      <c r="A6" s="33" t="s">
        <v>35</v>
      </c>
      <c r="B6" s="39">
        <f>SUM(B17,B26,B29)</f>
        <v>32000</v>
      </c>
      <c r="C6" s="39">
        <f>SUM(C17,C26,C29)</f>
        <v>13963.65</v>
      </c>
      <c r="D6" s="39">
        <f>SUM(D17,D26,D29)</f>
        <v>18036.349999999999</v>
      </c>
    </row>
    <row r="8" spans="1:13" x14ac:dyDescent="0.3">
      <c r="A8" s="48" t="s">
        <v>43</v>
      </c>
      <c r="B8" s="49" t="s">
        <v>29</v>
      </c>
      <c r="C8" s="49" t="s">
        <v>30</v>
      </c>
      <c r="D8" s="49" t="s">
        <v>31</v>
      </c>
      <c r="E8" s="29"/>
      <c r="F8" s="29"/>
      <c r="G8" s="29"/>
      <c r="H8" s="29"/>
      <c r="I8" s="29"/>
      <c r="J8" s="29"/>
      <c r="K8" s="29"/>
      <c r="L8" s="29"/>
      <c r="M8" s="29"/>
    </row>
    <row r="9" spans="1:13" x14ac:dyDescent="0.3">
      <c r="A9" s="29"/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</row>
    <row r="10" spans="1:13" x14ac:dyDescent="0.3">
      <c r="A10" s="29" t="s">
        <v>49</v>
      </c>
      <c r="B10" s="34">
        <v>32000</v>
      </c>
      <c r="C10" s="34">
        <v>13963.65</v>
      </c>
      <c r="D10" s="34">
        <f>B10-C10</f>
        <v>18036.349999999999</v>
      </c>
      <c r="E10" s="29"/>
      <c r="F10" s="29"/>
      <c r="G10" s="29"/>
      <c r="H10" s="29"/>
      <c r="I10" s="29"/>
      <c r="J10" s="29"/>
      <c r="K10" s="29"/>
      <c r="L10" s="29"/>
      <c r="M10" s="29"/>
    </row>
    <row r="11" spans="1:13" x14ac:dyDescent="0.3">
      <c r="A11" s="29"/>
      <c r="B11" s="34"/>
      <c r="C11" s="34"/>
      <c r="D11" s="34">
        <f>B11-C11</f>
        <v>0</v>
      </c>
      <c r="E11" s="29"/>
      <c r="F11" s="29"/>
      <c r="G11" s="29"/>
      <c r="H11" s="29"/>
      <c r="I11" s="29"/>
      <c r="J11" s="29"/>
      <c r="K11" s="29"/>
      <c r="L11" s="29"/>
      <c r="M11" s="29"/>
    </row>
    <row r="12" spans="1:13" x14ac:dyDescent="0.3">
      <c r="A12" s="29"/>
      <c r="B12" s="34"/>
      <c r="C12" s="34"/>
      <c r="D12" s="34"/>
      <c r="E12" s="29"/>
      <c r="F12" s="29"/>
      <c r="G12" s="29"/>
      <c r="H12" s="29"/>
      <c r="I12" s="29"/>
      <c r="J12" s="29"/>
      <c r="K12" s="29"/>
      <c r="L12" s="29"/>
      <c r="M12" s="29"/>
    </row>
    <row r="13" spans="1:13" x14ac:dyDescent="0.3">
      <c r="A13" s="29"/>
      <c r="B13" s="34"/>
      <c r="C13" s="34"/>
      <c r="D13" s="34"/>
      <c r="E13" s="29"/>
      <c r="F13" s="29"/>
      <c r="G13" s="29"/>
      <c r="H13" s="29"/>
      <c r="I13" s="29"/>
      <c r="J13" s="29"/>
      <c r="K13" s="29"/>
      <c r="L13" s="29"/>
      <c r="M13" s="29"/>
    </row>
    <row r="14" spans="1:13" x14ac:dyDescent="0.3">
      <c r="A14" s="29"/>
      <c r="B14" s="34"/>
      <c r="C14" s="34"/>
      <c r="D14" s="34"/>
      <c r="E14" s="29"/>
      <c r="F14" s="29"/>
      <c r="G14" s="29"/>
      <c r="H14" s="29"/>
      <c r="I14" s="29"/>
      <c r="J14" s="29"/>
      <c r="K14" s="29"/>
      <c r="L14" s="29"/>
      <c r="M14" s="29"/>
    </row>
    <row r="15" spans="1:13" x14ac:dyDescent="0.3">
      <c r="A15" s="29"/>
      <c r="B15" s="34"/>
      <c r="C15" s="34"/>
      <c r="D15" s="34"/>
      <c r="E15" s="29"/>
      <c r="F15" s="29"/>
      <c r="G15" s="29"/>
      <c r="H15" s="29"/>
      <c r="I15" s="29"/>
      <c r="J15" s="29"/>
      <c r="K15" s="29"/>
      <c r="L15" s="29"/>
      <c r="M15" s="29"/>
    </row>
    <row r="16" spans="1:13" ht="15" thickBot="1" x14ac:dyDescent="0.35">
      <c r="A16" s="29"/>
      <c r="B16" s="35"/>
      <c r="C16" s="35"/>
      <c r="D16" s="35"/>
      <c r="E16" s="29"/>
      <c r="F16" s="29"/>
      <c r="G16" s="29"/>
      <c r="H16" s="29"/>
      <c r="I16" s="29"/>
      <c r="J16" s="29"/>
      <c r="K16" s="29"/>
      <c r="L16" s="29"/>
      <c r="M16" s="29"/>
    </row>
    <row r="17" spans="1:13" ht="15" thickTop="1" x14ac:dyDescent="0.3">
      <c r="A17" s="29" t="s">
        <v>32</v>
      </c>
      <c r="B17" s="34">
        <f>SUM(B9:B16)</f>
        <v>32000</v>
      </c>
      <c r="C17" s="34">
        <f t="shared" ref="C17:D17" si="0">SUM(C9:C16)</f>
        <v>13963.65</v>
      </c>
      <c r="D17" s="34">
        <f t="shared" si="0"/>
        <v>18036.349999999999</v>
      </c>
      <c r="E17" s="29"/>
      <c r="F17" s="29"/>
      <c r="G17" s="29"/>
      <c r="H17" s="29"/>
      <c r="I17" s="29"/>
      <c r="J17" s="29"/>
      <c r="K17" s="29"/>
      <c r="L17" s="29"/>
      <c r="M17" s="29"/>
    </row>
    <row r="19" spans="1:13" x14ac:dyDescent="0.3">
      <c r="A19" s="51" t="s">
        <v>44</v>
      </c>
      <c r="B19" s="51" t="s">
        <v>25</v>
      </c>
      <c r="C19" s="51" t="s">
        <v>26</v>
      </c>
      <c r="D19" s="51" t="s">
        <v>31</v>
      </c>
      <c r="E19" s="30"/>
      <c r="F19" s="30"/>
      <c r="G19" s="30"/>
      <c r="H19" s="30"/>
      <c r="I19" s="30"/>
      <c r="J19" s="30"/>
      <c r="K19" s="30"/>
      <c r="L19" s="30"/>
      <c r="M19" s="30"/>
    </row>
    <row r="20" spans="1:13" x14ac:dyDescent="0.3">
      <c r="A20" s="30"/>
      <c r="B20" s="36"/>
      <c r="C20" s="36"/>
      <c r="D20" s="36"/>
      <c r="E20" s="30"/>
      <c r="F20" s="30"/>
      <c r="G20" s="30"/>
      <c r="H20" s="30"/>
      <c r="I20" s="30"/>
      <c r="J20" s="30"/>
      <c r="K20" s="30"/>
      <c r="L20" s="30"/>
      <c r="M20" s="30"/>
    </row>
    <row r="21" spans="1:13" x14ac:dyDescent="0.3">
      <c r="A21" s="30" t="s">
        <v>45</v>
      </c>
      <c r="B21" s="36">
        <v>0</v>
      </c>
      <c r="C21" s="36">
        <v>0</v>
      </c>
      <c r="D21" s="36">
        <v>0</v>
      </c>
      <c r="E21" s="30"/>
      <c r="F21" s="30"/>
      <c r="G21" s="30"/>
      <c r="H21" s="30"/>
      <c r="I21" s="30"/>
      <c r="J21" s="30"/>
      <c r="K21" s="30"/>
      <c r="L21" s="30"/>
      <c r="M21" s="30"/>
    </row>
    <row r="22" spans="1:13" x14ac:dyDescent="0.3">
      <c r="A22" s="30"/>
      <c r="B22" s="36"/>
      <c r="C22" s="36"/>
      <c r="D22" s="36"/>
      <c r="E22" s="30"/>
      <c r="F22" s="30"/>
      <c r="G22" s="30"/>
      <c r="H22" s="30"/>
      <c r="I22" s="30"/>
      <c r="J22" s="30"/>
      <c r="K22" s="30"/>
      <c r="L22" s="30"/>
      <c r="M22" s="30"/>
    </row>
    <row r="23" spans="1:13" x14ac:dyDescent="0.3">
      <c r="A23" s="30"/>
      <c r="B23" s="36"/>
      <c r="C23" s="36"/>
      <c r="D23" s="36"/>
      <c r="E23" s="30"/>
      <c r="F23" s="30"/>
      <c r="G23" s="30"/>
      <c r="H23" s="30"/>
      <c r="I23" s="30"/>
      <c r="J23" s="30"/>
      <c r="K23" s="30"/>
      <c r="L23" s="30"/>
      <c r="M23" s="30"/>
    </row>
    <row r="24" spans="1:13" x14ac:dyDescent="0.3">
      <c r="A24" s="30"/>
      <c r="B24" s="36"/>
      <c r="C24" s="36"/>
      <c r="D24" s="36"/>
      <c r="E24" s="30"/>
      <c r="F24" s="30"/>
      <c r="G24" s="30"/>
      <c r="H24" s="30"/>
      <c r="I24" s="30"/>
      <c r="J24" s="30"/>
      <c r="K24" s="30"/>
      <c r="L24" s="30"/>
      <c r="M24" s="30"/>
    </row>
    <row r="25" spans="1:13" ht="15" thickBot="1" x14ac:dyDescent="0.35">
      <c r="A25" s="30"/>
      <c r="B25" s="37"/>
      <c r="C25" s="37"/>
      <c r="D25" s="37"/>
      <c r="E25" s="30"/>
      <c r="F25" s="30"/>
      <c r="G25" s="30"/>
      <c r="H25" s="30"/>
      <c r="I25" s="30"/>
      <c r="J25" s="30"/>
      <c r="K25" s="30"/>
      <c r="L25" s="30"/>
      <c r="M25" s="30"/>
    </row>
    <row r="26" spans="1:13" ht="15" thickTop="1" x14ac:dyDescent="0.3">
      <c r="A26" s="30" t="s">
        <v>33</v>
      </c>
      <c r="B26" s="36">
        <f>SUM(B20:B25)</f>
        <v>0</v>
      </c>
      <c r="C26" s="36">
        <f t="shared" ref="C26:D26" si="1">SUM(C20:C25)</f>
        <v>0</v>
      </c>
      <c r="D26" s="36">
        <f t="shared" si="1"/>
        <v>0</v>
      </c>
      <c r="E26" s="30"/>
      <c r="F26" s="30"/>
      <c r="G26" s="30"/>
      <c r="H26" s="30"/>
      <c r="I26" s="30"/>
      <c r="J26" s="30"/>
      <c r="K26" s="30"/>
      <c r="L26" s="30"/>
      <c r="M26" s="30"/>
    </row>
    <row r="27" spans="1:13" s="32" customFormat="1" x14ac:dyDescent="0.3"/>
    <row r="28" spans="1:13" x14ac:dyDescent="0.3">
      <c r="A28" s="52"/>
      <c r="B28" s="52" t="s">
        <v>25</v>
      </c>
      <c r="C28" s="52" t="s">
        <v>26</v>
      </c>
      <c r="D28" s="52" t="s">
        <v>31</v>
      </c>
    </row>
    <row r="29" spans="1:13" x14ac:dyDescent="0.3">
      <c r="A29" s="31" t="s">
        <v>28</v>
      </c>
      <c r="B29" s="38">
        <v>0</v>
      </c>
      <c r="C29" s="38">
        <v>0</v>
      </c>
      <c r="D29" s="38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List!$A$2:$A$8</xm:f>
          </x14:formula1>
          <xm:sqref>B2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9"/>
  <sheetViews>
    <sheetView workbookViewId="0">
      <selection activeCell="C38" sqref="C38"/>
    </sheetView>
  </sheetViews>
  <sheetFormatPr defaultRowHeight="14.4" x14ac:dyDescent="0.3"/>
  <cols>
    <col min="1" max="1" width="51" bestFit="1" customWidth="1"/>
    <col min="2" max="2" width="18.6640625" bestFit="1" customWidth="1"/>
    <col min="3" max="3" width="34.44140625" bestFit="1" customWidth="1"/>
    <col min="4" max="4" width="34.44140625" customWidth="1"/>
    <col min="5" max="5" width="52.6640625" customWidth="1"/>
  </cols>
  <sheetData>
    <row r="2" spans="1:13" x14ac:dyDescent="0.3">
      <c r="A2" t="s">
        <v>36</v>
      </c>
      <c r="B2" s="27" t="s">
        <v>8</v>
      </c>
    </row>
    <row r="3" spans="1:13" x14ac:dyDescent="0.3">
      <c r="A3" t="s">
        <v>23</v>
      </c>
      <c r="B3" t="s">
        <v>50</v>
      </c>
    </row>
    <row r="5" spans="1:13" x14ac:dyDescent="0.3">
      <c r="A5" s="33"/>
      <c r="B5" s="33" t="s">
        <v>25</v>
      </c>
      <c r="C5" s="33" t="s">
        <v>26</v>
      </c>
      <c r="D5" s="33" t="s">
        <v>34</v>
      </c>
    </row>
    <row r="6" spans="1:13" x14ac:dyDescent="0.3">
      <c r="A6" s="33" t="s">
        <v>35</v>
      </c>
      <c r="B6" s="39">
        <f>SUM(B17,B26,B29)</f>
        <v>331600</v>
      </c>
      <c r="C6" s="39">
        <f>SUM(C17,C26,C29)</f>
        <v>140400</v>
      </c>
      <c r="D6" s="39">
        <f>SUM(D17,D26,D29)</f>
        <v>191200</v>
      </c>
    </row>
    <row r="8" spans="1:13" x14ac:dyDescent="0.3">
      <c r="A8" s="29"/>
      <c r="B8" s="29" t="s">
        <v>29</v>
      </c>
      <c r="C8" s="29" t="s">
        <v>30</v>
      </c>
      <c r="D8" s="29" t="s">
        <v>31</v>
      </c>
      <c r="E8" s="29"/>
      <c r="F8" s="29"/>
      <c r="G8" s="29"/>
      <c r="H8" s="29"/>
      <c r="I8" s="29"/>
      <c r="J8" s="29"/>
      <c r="K8" s="29"/>
      <c r="L8" s="29"/>
      <c r="M8" s="29"/>
    </row>
    <row r="9" spans="1:13" x14ac:dyDescent="0.3">
      <c r="A9" s="29"/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</row>
    <row r="10" spans="1:13" x14ac:dyDescent="0.3">
      <c r="A10" s="29" t="s">
        <v>51</v>
      </c>
      <c r="B10" s="34">
        <v>331600</v>
      </c>
      <c r="C10" s="34">
        <v>140400</v>
      </c>
      <c r="D10" s="34">
        <f>B10-C10</f>
        <v>191200</v>
      </c>
      <c r="E10" s="29"/>
      <c r="F10" s="29"/>
      <c r="G10" s="29"/>
      <c r="H10" s="29"/>
      <c r="I10" s="29"/>
      <c r="J10" s="29"/>
      <c r="K10" s="29"/>
      <c r="L10" s="29"/>
      <c r="M10" s="29"/>
    </row>
    <row r="11" spans="1:13" x14ac:dyDescent="0.3">
      <c r="A11" s="29"/>
      <c r="B11" s="34"/>
      <c r="C11" s="34"/>
      <c r="D11" s="34"/>
      <c r="E11" s="29"/>
      <c r="F11" s="29"/>
      <c r="G11" s="29"/>
      <c r="H11" s="29"/>
      <c r="I11" s="29"/>
      <c r="J11" s="29"/>
      <c r="K11" s="29"/>
      <c r="L11" s="29"/>
      <c r="M11" s="29"/>
    </row>
    <row r="12" spans="1:13" x14ac:dyDescent="0.3">
      <c r="A12" s="29"/>
      <c r="B12" s="34"/>
      <c r="C12" s="34"/>
      <c r="D12" s="34"/>
      <c r="E12" s="29"/>
      <c r="F12" s="29"/>
      <c r="G12" s="29"/>
      <c r="H12" s="29"/>
      <c r="I12" s="29"/>
      <c r="J12" s="29"/>
      <c r="K12" s="29"/>
      <c r="L12" s="29"/>
      <c r="M12" s="29"/>
    </row>
    <row r="13" spans="1:13" x14ac:dyDescent="0.3">
      <c r="A13" s="29"/>
      <c r="B13" s="34"/>
      <c r="C13" s="34"/>
      <c r="D13" s="34"/>
      <c r="E13" s="29"/>
      <c r="F13" s="29"/>
      <c r="G13" s="29"/>
      <c r="H13" s="29"/>
      <c r="I13" s="29"/>
      <c r="J13" s="29"/>
      <c r="K13" s="29"/>
      <c r="L13" s="29"/>
      <c r="M13" s="29"/>
    </row>
    <row r="14" spans="1:13" x14ac:dyDescent="0.3">
      <c r="A14" s="29"/>
      <c r="B14" s="34"/>
      <c r="C14" s="34"/>
      <c r="D14" s="34"/>
      <c r="E14" s="29"/>
      <c r="F14" s="29"/>
      <c r="G14" s="29"/>
      <c r="H14" s="29"/>
      <c r="I14" s="29"/>
      <c r="J14" s="29"/>
      <c r="K14" s="29"/>
      <c r="L14" s="29"/>
      <c r="M14" s="29"/>
    </row>
    <row r="15" spans="1:13" x14ac:dyDescent="0.3">
      <c r="A15" s="29"/>
      <c r="B15" s="34"/>
      <c r="C15" s="34"/>
      <c r="D15" s="34"/>
      <c r="E15" s="29"/>
      <c r="F15" s="29"/>
      <c r="G15" s="29"/>
      <c r="H15" s="29"/>
      <c r="I15" s="29"/>
      <c r="J15" s="29"/>
      <c r="K15" s="29"/>
      <c r="L15" s="29"/>
      <c r="M15" s="29"/>
    </row>
    <row r="16" spans="1:13" ht="15" thickBot="1" x14ac:dyDescent="0.35">
      <c r="A16" s="29"/>
      <c r="B16" s="35"/>
      <c r="C16" s="35"/>
      <c r="D16" s="35"/>
      <c r="E16" s="29"/>
      <c r="F16" s="29"/>
      <c r="G16" s="29"/>
      <c r="H16" s="29"/>
      <c r="I16" s="29"/>
      <c r="J16" s="29"/>
      <c r="K16" s="29"/>
      <c r="L16" s="29"/>
      <c r="M16" s="29"/>
    </row>
    <row r="17" spans="1:13" ht="15" thickTop="1" x14ac:dyDescent="0.3">
      <c r="A17" s="29" t="s">
        <v>32</v>
      </c>
      <c r="B17" s="34">
        <f>SUM(B9:B16)</f>
        <v>331600</v>
      </c>
      <c r="C17" s="34">
        <f t="shared" ref="C17:D17" si="0">SUM(C9:C16)</f>
        <v>140400</v>
      </c>
      <c r="D17" s="34">
        <f t="shared" si="0"/>
        <v>191200</v>
      </c>
      <c r="E17" s="29"/>
      <c r="F17" s="29"/>
      <c r="G17" s="29"/>
      <c r="H17" s="29"/>
      <c r="I17" s="29"/>
      <c r="J17" s="29"/>
      <c r="K17" s="29"/>
      <c r="L17" s="29"/>
      <c r="M17" s="29"/>
    </row>
    <row r="19" spans="1:13" x14ac:dyDescent="0.3">
      <c r="A19" s="30"/>
      <c r="B19" s="30" t="s">
        <v>25</v>
      </c>
      <c r="C19" s="30" t="s">
        <v>26</v>
      </c>
      <c r="D19" s="30" t="s">
        <v>31</v>
      </c>
      <c r="E19" s="30"/>
      <c r="F19" s="30"/>
      <c r="G19" s="30"/>
      <c r="H19" s="30"/>
      <c r="I19" s="30"/>
      <c r="J19" s="30"/>
      <c r="K19" s="30"/>
      <c r="L19" s="30"/>
      <c r="M19" s="30"/>
    </row>
    <row r="20" spans="1:13" x14ac:dyDescent="0.3">
      <c r="A20" s="30" t="s">
        <v>24</v>
      </c>
      <c r="B20" s="36"/>
      <c r="C20" s="36"/>
      <c r="D20" s="36"/>
      <c r="E20" s="30"/>
      <c r="F20" s="30"/>
      <c r="G20" s="30"/>
      <c r="H20" s="30"/>
      <c r="I20" s="30"/>
      <c r="J20" s="30"/>
      <c r="K20" s="30"/>
      <c r="L20" s="30"/>
      <c r="M20" s="30"/>
    </row>
    <row r="21" spans="1:13" x14ac:dyDescent="0.3">
      <c r="A21" s="30" t="s">
        <v>37</v>
      </c>
      <c r="B21" s="36">
        <v>0</v>
      </c>
      <c r="C21" s="36">
        <v>0</v>
      </c>
      <c r="D21" s="36">
        <f>B21-C21</f>
        <v>0</v>
      </c>
      <c r="E21" s="30"/>
      <c r="F21" s="30"/>
      <c r="G21" s="30"/>
      <c r="H21" s="30"/>
      <c r="I21" s="30"/>
      <c r="J21" s="30"/>
      <c r="K21" s="30"/>
      <c r="L21" s="30"/>
      <c r="M21" s="30"/>
    </row>
    <row r="22" spans="1:13" x14ac:dyDescent="0.3">
      <c r="A22" s="30"/>
      <c r="B22" s="36"/>
      <c r="C22" s="36"/>
      <c r="D22" s="36"/>
      <c r="E22" s="30"/>
      <c r="F22" s="30"/>
      <c r="G22" s="30"/>
      <c r="H22" s="30"/>
      <c r="I22" s="30"/>
      <c r="J22" s="30"/>
      <c r="K22" s="30"/>
      <c r="L22" s="30"/>
      <c r="M22" s="30"/>
    </row>
    <row r="23" spans="1:13" x14ac:dyDescent="0.3">
      <c r="A23" s="30"/>
      <c r="B23" s="36"/>
      <c r="C23" s="36"/>
      <c r="D23" s="36"/>
      <c r="E23" s="30"/>
      <c r="F23" s="30"/>
      <c r="G23" s="30"/>
      <c r="H23" s="30"/>
      <c r="I23" s="30"/>
      <c r="J23" s="30"/>
      <c r="K23" s="30"/>
      <c r="L23" s="30"/>
      <c r="M23" s="30"/>
    </row>
    <row r="24" spans="1:13" x14ac:dyDescent="0.3">
      <c r="A24" s="30"/>
      <c r="B24" s="36"/>
      <c r="C24" s="36"/>
      <c r="D24" s="36"/>
      <c r="E24" s="30"/>
      <c r="F24" s="30"/>
      <c r="G24" s="30"/>
      <c r="H24" s="30"/>
      <c r="I24" s="30"/>
      <c r="J24" s="30"/>
      <c r="K24" s="30"/>
      <c r="L24" s="30"/>
      <c r="M24" s="30"/>
    </row>
    <row r="25" spans="1:13" ht="15" thickBot="1" x14ac:dyDescent="0.35">
      <c r="A25" s="30"/>
      <c r="B25" s="37"/>
      <c r="C25" s="37"/>
      <c r="D25" s="37"/>
      <c r="E25" s="30"/>
      <c r="F25" s="30"/>
      <c r="G25" s="30"/>
      <c r="H25" s="30"/>
      <c r="I25" s="30"/>
      <c r="J25" s="30"/>
      <c r="K25" s="30"/>
      <c r="L25" s="30"/>
      <c r="M25" s="30"/>
    </row>
    <row r="26" spans="1:13" ht="15" thickTop="1" x14ac:dyDescent="0.3">
      <c r="A26" s="30" t="s">
        <v>33</v>
      </c>
      <c r="B26" s="36">
        <f>SUM(B20:B25)</f>
        <v>0</v>
      </c>
      <c r="C26" s="36">
        <f t="shared" ref="C26:D26" si="1">SUM(C20:C25)</f>
        <v>0</v>
      </c>
      <c r="D26" s="36">
        <f t="shared" si="1"/>
        <v>0</v>
      </c>
      <c r="E26" s="30"/>
      <c r="F26" s="30"/>
      <c r="G26" s="30"/>
      <c r="H26" s="30"/>
      <c r="I26" s="30"/>
      <c r="J26" s="30"/>
      <c r="K26" s="30"/>
      <c r="L26" s="30"/>
      <c r="M26" s="30"/>
    </row>
    <row r="27" spans="1:13" s="32" customFormat="1" x14ac:dyDescent="0.3"/>
    <row r="28" spans="1:13" x14ac:dyDescent="0.3">
      <c r="A28" s="31"/>
      <c r="B28" s="31" t="s">
        <v>25</v>
      </c>
      <c r="C28" s="31" t="s">
        <v>26</v>
      </c>
      <c r="D28" s="31" t="s">
        <v>31</v>
      </c>
    </row>
    <row r="29" spans="1:13" x14ac:dyDescent="0.3">
      <c r="A29" s="31" t="s">
        <v>28</v>
      </c>
      <c r="B29" s="38">
        <v>0</v>
      </c>
      <c r="C29" s="38">
        <v>0</v>
      </c>
      <c r="D29" s="38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List!$A$2:$A$8</xm:f>
          </x14:formula1>
          <xm:sqref>B2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9"/>
  <sheetViews>
    <sheetView topLeftCell="A5" workbookViewId="0">
      <selection activeCell="C11" sqref="C11"/>
    </sheetView>
  </sheetViews>
  <sheetFormatPr defaultRowHeight="14.4" x14ac:dyDescent="0.3"/>
  <cols>
    <col min="1" max="1" width="51" bestFit="1" customWidth="1"/>
    <col min="2" max="2" width="18.6640625" bestFit="1" customWidth="1"/>
    <col min="3" max="3" width="34.44140625" bestFit="1" customWidth="1"/>
    <col min="4" max="4" width="34.44140625" customWidth="1"/>
    <col min="5" max="5" width="52.6640625" customWidth="1"/>
  </cols>
  <sheetData>
    <row r="2" spans="1:13" x14ac:dyDescent="0.3">
      <c r="A2" t="s">
        <v>36</v>
      </c>
      <c r="B2" s="27" t="s">
        <v>8</v>
      </c>
    </row>
    <row r="3" spans="1:13" x14ac:dyDescent="0.3">
      <c r="A3" t="s">
        <v>23</v>
      </c>
      <c r="B3" t="s">
        <v>52</v>
      </c>
    </row>
    <row r="5" spans="1:13" x14ac:dyDescent="0.3">
      <c r="A5" s="33"/>
      <c r="B5" s="33" t="s">
        <v>25</v>
      </c>
      <c r="C5" s="33" t="s">
        <v>26</v>
      </c>
      <c r="D5" s="33" t="s">
        <v>34</v>
      </c>
    </row>
    <row r="6" spans="1:13" x14ac:dyDescent="0.3">
      <c r="A6" s="33" t="s">
        <v>35</v>
      </c>
      <c r="B6" s="39">
        <f>SUM(B17,B26,B29)</f>
        <v>279000</v>
      </c>
      <c r="C6" s="39">
        <f>SUM(C17,C26,C29)</f>
        <v>279000</v>
      </c>
      <c r="D6" s="39">
        <f>SUM(D17,D26,D29)</f>
        <v>0</v>
      </c>
    </row>
    <row r="8" spans="1:13" x14ac:dyDescent="0.3">
      <c r="A8" s="29"/>
      <c r="B8" s="29" t="s">
        <v>29</v>
      </c>
      <c r="C8" s="29" t="s">
        <v>30</v>
      </c>
      <c r="D8" s="29" t="s">
        <v>31</v>
      </c>
      <c r="E8" s="29"/>
      <c r="F8" s="29"/>
      <c r="G8" s="29"/>
      <c r="H8" s="29"/>
      <c r="I8" s="29"/>
      <c r="J8" s="29"/>
      <c r="K8" s="29"/>
      <c r="L8" s="29"/>
      <c r="M8" s="29"/>
    </row>
    <row r="9" spans="1:13" x14ac:dyDescent="0.3">
      <c r="A9" s="29"/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</row>
    <row r="10" spans="1:13" x14ac:dyDescent="0.3">
      <c r="A10" s="29" t="s">
        <v>53</v>
      </c>
      <c r="B10" s="34">
        <v>279000</v>
      </c>
      <c r="C10" s="34">
        <v>279000</v>
      </c>
      <c r="D10" s="34">
        <f>B10-C10</f>
        <v>0</v>
      </c>
      <c r="E10" s="29"/>
      <c r="F10" s="29"/>
      <c r="G10" s="29"/>
      <c r="H10" s="29"/>
      <c r="I10" s="29"/>
      <c r="J10" s="29"/>
      <c r="K10" s="29"/>
      <c r="L10" s="29"/>
      <c r="M10" s="29"/>
    </row>
    <row r="11" spans="1:13" x14ac:dyDescent="0.3">
      <c r="A11" s="29"/>
      <c r="B11" s="34"/>
      <c r="C11" s="34"/>
      <c r="D11" s="34"/>
      <c r="E11" s="29"/>
      <c r="F11" s="29"/>
      <c r="G11" s="29"/>
      <c r="H11" s="29"/>
      <c r="I11" s="29"/>
      <c r="J11" s="29"/>
      <c r="K11" s="29"/>
      <c r="L11" s="29"/>
      <c r="M11" s="29"/>
    </row>
    <row r="12" spans="1:13" x14ac:dyDescent="0.3">
      <c r="A12" s="29"/>
      <c r="B12" s="34"/>
      <c r="C12" s="34"/>
      <c r="D12" s="34"/>
      <c r="E12" s="29"/>
      <c r="F12" s="29"/>
      <c r="G12" s="29"/>
      <c r="H12" s="29"/>
      <c r="I12" s="29"/>
      <c r="J12" s="29"/>
      <c r="K12" s="29"/>
      <c r="L12" s="29"/>
      <c r="M12" s="29"/>
    </row>
    <row r="13" spans="1:13" x14ac:dyDescent="0.3">
      <c r="A13" s="29"/>
      <c r="B13" s="34"/>
      <c r="C13" s="34"/>
      <c r="D13" s="34"/>
      <c r="E13" s="29"/>
      <c r="F13" s="29"/>
      <c r="G13" s="29"/>
      <c r="H13" s="29"/>
      <c r="I13" s="29"/>
      <c r="J13" s="29"/>
      <c r="K13" s="29"/>
      <c r="L13" s="29"/>
      <c r="M13" s="29"/>
    </row>
    <row r="14" spans="1:13" x14ac:dyDescent="0.3">
      <c r="A14" s="29"/>
      <c r="B14" s="34"/>
      <c r="C14" s="34"/>
      <c r="D14" s="34"/>
      <c r="E14" s="29"/>
      <c r="F14" s="29"/>
      <c r="G14" s="29"/>
      <c r="H14" s="29"/>
      <c r="I14" s="29"/>
      <c r="J14" s="29"/>
      <c r="K14" s="29"/>
      <c r="L14" s="29"/>
      <c r="M14" s="29"/>
    </row>
    <row r="15" spans="1:13" x14ac:dyDescent="0.3">
      <c r="A15" s="29"/>
      <c r="B15" s="34"/>
      <c r="C15" s="34"/>
      <c r="D15" s="34"/>
      <c r="E15" s="29"/>
      <c r="F15" s="29"/>
      <c r="G15" s="29"/>
      <c r="H15" s="29"/>
      <c r="I15" s="29"/>
      <c r="J15" s="29"/>
      <c r="K15" s="29"/>
      <c r="L15" s="29"/>
      <c r="M15" s="29"/>
    </row>
    <row r="16" spans="1:13" ht="15" thickBot="1" x14ac:dyDescent="0.35">
      <c r="A16" s="29"/>
      <c r="B16" s="35"/>
      <c r="C16" s="35"/>
      <c r="D16" s="35"/>
      <c r="E16" s="29"/>
      <c r="F16" s="29"/>
      <c r="G16" s="29"/>
      <c r="H16" s="29"/>
      <c r="I16" s="29"/>
      <c r="J16" s="29"/>
      <c r="K16" s="29"/>
      <c r="L16" s="29"/>
      <c r="M16" s="29"/>
    </row>
    <row r="17" spans="1:13" ht="15" thickTop="1" x14ac:dyDescent="0.3">
      <c r="A17" s="29" t="s">
        <v>32</v>
      </c>
      <c r="B17" s="34">
        <f>SUM(B9:B16)</f>
        <v>279000</v>
      </c>
      <c r="C17" s="34">
        <f t="shared" ref="C17:D17" si="0">SUM(C9:C16)</f>
        <v>279000</v>
      </c>
      <c r="D17" s="34">
        <f t="shared" si="0"/>
        <v>0</v>
      </c>
      <c r="E17" s="29"/>
      <c r="F17" s="29"/>
      <c r="G17" s="29"/>
      <c r="H17" s="29"/>
      <c r="I17" s="29"/>
      <c r="J17" s="29"/>
      <c r="K17" s="29"/>
      <c r="L17" s="29"/>
      <c r="M17" s="29"/>
    </row>
    <row r="19" spans="1:13" x14ac:dyDescent="0.3">
      <c r="A19" s="30"/>
      <c r="B19" s="30" t="s">
        <v>25</v>
      </c>
      <c r="C19" s="30" t="s">
        <v>26</v>
      </c>
      <c r="D19" s="30" t="s">
        <v>31</v>
      </c>
      <c r="E19" s="30"/>
      <c r="F19" s="30"/>
      <c r="G19" s="30"/>
      <c r="H19" s="30"/>
      <c r="I19" s="30"/>
      <c r="J19" s="30"/>
      <c r="K19" s="30"/>
      <c r="L19" s="30"/>
      <c r="M19" s="30"/>
    </row>
    <row r="20" spans="1:13" x14ac:dyDescent="0.3">
      <c r="A20" s="30" t="s">
        <v>24</v>
      </c>
      <c r="B20" s="36"/>
      <c r="C20" s="36"/>
      <c r="D20" s="36"/>
      <c r="E20" s="30"/>
      <c r="F20" s="30"/>
      <c r="G20" s="30"/>
      <c r="H20" s="30"/>
      <c r="I20" s="30"/>
      <c r="J20" s="30"/>
      <c r="K20" s="30"/>
      <c r="L20" s="30"/>
      <c r="M20" s="30"/>
    </row>
    <row r="21" spans="1:13" x14ac:dyDescent="0.3">
      <c r="A21" s="30" t="s">
        <v>37</v>
      </c>
      <c r="B21" s="36">
        <v>0</v>
      </c>
      <c r="C21" s="36">
        <v>0</v>
      </c>
      <c r="D21" s="36">
        <f>B21-C21</f>
        <v>0</v>
      </c>
      <c r="E21" s="30"/>
      <c r="F21" s="30"/>
      <c r="G21" s="30"/>
      <c r="H21" s="30"/>
      <c r="I21" s="30"/>
      <c r="J21" s="30"/>
      <c r="K21" s="30"/>
      <c r="L21" s="30"/>
      <c r="M21" s="30"/>
    </row>
    <row r="22" spans="1:13" x14ac:dyDescent="0.3">
      <c r="A22" s="30"/>
      <c r="B22" s="36"/>
      <c r="C22" s="36"/>
      <c r="D22" s="36"/>
      <c r="E22" s="30"/>
      <c r="F22" s="30"/>
      <c r="G22" s="30"/>
      <c r="H22" s="30"/>
      <c r="I22" s="30"/>
      <c r="J22" s="30"/>
      <c r="K22" s="30"/>
      <c r="L22" s="30"/>
      <c r="M22" s="30"/>
    </row>
    <row r="23" spans="1:13" x14ac:dyDescent="0.3">
      <c r="A23" s="30"/>
      <c r="B23" s="36"/>
      <c r="C23" s="36"/>
      <c r="D23" s="36"/>
      <c r="E23" s="30"/>
      <c r="F23" s="30"/>
      <c r="G23" s="30"/>
      <c r="H23" s="30"/>
      <c r="I23" s="30"/>
      <c r="J23" s="30"/>
      <c r="K23" s="30"/>
      <c r="L23" s="30"/>
      <c r="M23" s="30"/>
    </row>
    <row r="24" spans="1:13" x14ac:dyDescent="0.3">
      <c r="A24" s="30"/>
      <c r="B24" s="36"/>
      <c r="C24" s="36"/>
      <c r="D24" s="36"/>
      <c r="E24" s="30"/>
      <c r="F24" s="30"/>
      <c r="G24" s="30"/>
      <c r="H24" s="30"/>
      <c r="I24" s="30"/>
      <c r="J24" s="30"/>
      <c r="K24" s="30"/>
      <c r="L24" s="30"/>
      <c r="M24" s="30"/>
    </row>
    <row r="25" spans="1:13" ht="15" thickBot="1" x14ac:dyDescent="0.35">
      <c r="A25" s="30"/>
      <c r="B25" s="37"/>
      <c r="C25" s="37"/>
      <c r="D25" s="37"/>
      <c r="E25" s="30"/>
      <c r="F25" s="30"/>
      <c r="G25" s="30"/>
      <c r="H25" s="30"/>
      <c r="I25" s="30"/>
      <c r="J25" s="30"/>
      <c r="K25" s="30"/>
      <c r="L25" s="30"/>
      <c r="M25" s="30"/>
    </row>
    <row r="26" spans="1:13" ht="15" thickTop="1" x14ac:dyDescent="0.3">
      <c r="A26" s="30" t="s">
        <v>33</v>
      </c>
      <c r="B26" s="36">
        <f>SUM(B20:B25)</f>
        <v>0</v>
      </c>
      <c r="C26" s="36">
        <f t="shared" ref="C26:D26" si="1">SUM(C20:C25)</f>
        <v>0</v>
      </c>
      <c r="D26" s="36">
        <f t="shared" si="1"/>
        <v>0</v>
      </c>
      <c r="E26" s="30"/>
      <c r="F26" s="30"/>
      <c r="G26" s="30"/>
      <c r="H26" s="30"/>
      <c r="I26" s="30"/>
      <c r="J26" s="30"/>
      <c r="K26" s="30"/>
      <c r="L26" s="30"/>
      <c r="M26" s="30"/>
    </row>
    <row r="27" spans="1:13" s="32" customFormat="1" x14ac:dyDescent="0.3"/>
    <row r="28" spans="1:13" x14ac:dyDescent="0.3">
      <c r="A28" s="31"/>
      <c r="B28" s="31" t="s">
        <v>25</v>
      </c>
      <c r="C28" s="31" t="s">
        <v>26</v>
      </c>
      <c r="D28" s="31" t="s">
        <v>31</v>
      </c>
    </row>
    <row r="29" spans="1:13" x14ac:dyDescent="0.3">
      <c r="A29" s="31" t="s">
        <v>28</v>
      </c>
      <c r="B29" s="38">
        <v>0</v>
      </c>
      <c r="C29" s="38">
        <v>0</v>
      </c>
      <c r="D29" s="38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List!$A$2:$A$8</xm:f>
          </x14:formula1>
          <xm:sqref>B2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9"/>
  <sheetViews>
    <sheetView workbookViewId="0">
      <selection activeCell="A10" sqref="A10"/>
    </sheetView>
  </sheetViews>
  <sheetFormatPr defaultRowHeight="14.4" x14ac:dyDescent="0.3"/>
  <cols>
    <col min="1" max="1" width="51" bestFit="1" customWidth="1"/>
    <col min="2" max="2" width="18.6640625" bestFit="1" customWidth="1"/>
    <col min="3" max="3" width="34.44140625" bestFit="1" customWidth="1"/>
    <col min="4" max="4" width="34.44140625" customWidth="1"/>
    <col min="5" max="5" width="52.6640625" customWidth="1"/>
  </cols>
  <sheetData>
    <row r="2" spans="1:13" x14ac:dyDescent="0.3">
      <c r="A2" t="s">
        <v>36</v>
      </c>
      <c r="B2" s="27" t="s">
        <v>8</v>
      </c>
    </row>
    <row r="3" spans="1:13" x14ac:dyDescent="0.3">
      <c r="A3" t="s">
        <v>23</v>
      </c>
      <c r="B3" t="s">
        <v>54</v>
      </c>
    </row>
    <row r="5" spans="1:13" x14ac:dyDescent="0.3">
      <c r="A5" s="33"/>
      <c r="B5" s="33" t="s">
        <v>25</v>
      </c>
      <c r="C5" s="33" t="s">
        <v>26</v>
      </c>
      <c r="D5" s="33" t="s">
        <v>34</v>
      </c>
    </row>
    <row r="6" spans="1:13" x14ac:dyDescent="0.3">
      <c r="A6" s="33" t="s">
        <v>35</v>
      </c>
      <c r="B6" s="39">
        <f>SUM(B17,B26,B29)</f>
        <v>150000</v>
      </c>
      <c r="C6" s="39">
        <f>SUM(C17,C26,C29)</f>
        <v>0</v>
      </c>
      <c r="D6" s="39">
        <f>SUM(D17,D26,D29)</f>
        <v>150000</v>
      </c>
    </row>
    <row r="8" spans="1:13" x14ac:dyDescent="0.3">
      <c r="A8" s="29"/>
      <c r="B8" s="29" t="s">
        <v>29</v>
      </c>
      <c r="C8" s="29" t="s">
        <v>30</v>
      </c>
      <c r="D8" s="29" t="s">
        <v>31</v>
      </c>
      <c r="E8" s="29"/>
      <c r="F8" s="29"/>
      <c r="G8" s="29"/>
      <c r="H8" s="29"/>
      <c r="I8" s="29"/>
      <c r="J8" s="29"/>
      <c r="K8" s="29"/>
      <c r="L8" s="29"/>
      <c r="M8" s="29"/>
    </row>
    <row r="9" spans="1:13" x14ac:dyDescent="0.3">
      <c r="A9" s="29"/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</row>
    <row r="10" spans="1:13" x14ac:dyDescent="0.3">
      <c r="A10" s="29" t="s">
        <v>54</v>
      </c>
      <c r="B10" s="34">
        <v>150000</v>
      </c>
      <c r="C10" s="34">
        <v>0</v>
      </c>
      <c r="D10" s="34">
        <f>B10-C10</f>
        <v>150000</v>
      </c>
      <c r="E10" s="29"/>
      <c r="F10" s="29"/>
      <c r="G10" s="29"/>
      <c r="H10" s="29"/>
      <c r="I10" s="29"/>
      <c r="J10" s="29"/>
      <c r="K10" s="29"/>
      <c r="L10" s="29"/>
      <c r="M10" s="29"/>
    </row>
    <row r="11" spans="1:13" x14ac:dyDescent="0.3">
      <c r="A11" s="29"/>
      <c r="B11" s="34"/>
      <c r="C11" s="34"/>
      <c r="D11" s="34"/>
      <c r="E11" s="29"/>
      <c r="F11" s="29"/>
      <c r="G11" s="29"/>
      <c r="H11" s="29"/>
      <c r="I11" s="29"/>
      <c r="J11" s="29"/>
      <c r="K11" s="29"/>
      <c r="L11" s="29"/>
      <c r="M11" s="29"/>
    </row>
    <row r="12" spans="1:13" x14ac:dyDescent="0.3">
      <c r="A12" s="29"/>
      <c r="B12" s="34"/>
      <c r="C12" s="34"/>
      <c r="D12" s="34"/>
      <c r="E12" s="29"/>
      <c r="F12" s="29"/>
      <c r="G12" s="29"/>
      <c r="H12" s="29"/>
      <c r="I12" s="29"/>
      <c r="J12" s="29"/>
      <c r="K12" s="29"/>
      <c r="L12" s="29"/>
      <c r="M12" s="29"/>
    </row>
    <row r="13" spans="1:13" x14ac:dyDescent="0.3">
      <c r="A13" s="29"/>
      <c r="B13" s="34"/>
      <c r="C13" s="34"/>
      <c r="D13" s="34"/>
      <c r="E13" s="29"/>
      <c r="F13" s="29"/>
      <c r="G13" s="29"/>
      <c r="H13" s="29"/>
      <c r="I13" s="29"/>
      <c r="J13" s="29"/>
      <c r="K13" s="29"/>
      <c r="L13" s="29"/>
      <c r="M13" s="29"/>
    </row>
    <row r="14" spans="1:13" x14ac:dyDescent="0.3">
      <c r="A14" s="29"/>
      <c r="B14" s="34"/>
      <c r="C14" s="34"/>
      <c r="D14" s="34"/>
      <c r="E14" s="29"/>
      <c r="F14" s="29"/>
      <c r="G14" s="29"/>
      <c r="H14" s="29"/>
      <c r="I14" s="29"/>
      <c r="J14" s="29"/>
      <c r="K14" s="29"/>
      <c r="L14" s="29"/>
      <c r="M14" s="29"/>
    </row>
    <row r="15" spans="1:13" x14ac:dyDescent="0.3">
      <c r="A15" s="29"/>
      <c r="B15" s="34"/>
      <c r="C15" s="34"/>
      <c r="D15" s="34"/>
      <c r="E15" s="29"/>
      <c r="F15" s="29"/>
      <c r="G15" s="29"/>
      <c r="H15" s="29"/>
      <c r="I15" s="29"/>
      <c r="J15" s="29"/>
      <c r="K15" s="29"/>
      <c r="L15" s="29"/>
      <c r="M15" s="29"/>
    </row>
    <row r="16" spans="1:13" ht="15" thickBot="1" x14ac:dyDescent="0.35">
      <c r="A16" s="29"/>
      <c r="B16" s="35"/>
      <c r="C16" s="35"/>
      <c r="D16" s="35"/>
      <c r="E16" s="29"/>
      <c r="F16" s="29"/>
      <c r="G16" s="29"/>
      <c r="H16" s="29"/>
      <c r="I16" s="29"/>
      <c r="J16" s="29"/>
      <c r="K16" s="29"/>
      <c r="L16" s="29"/>
      <c r="M16" s="29"/>
    </row>
    <row r="17" spans="1:13" ht="15" thickTop="1" x14ac:dyDescent="0.3">
      <c r="A17" s="29" t="s">
        <v>32</v>
      </c>
      <c r="B17" s="34">
        <f>SUM(B9:B16)</f>
        <v>150000</v>
      </c>
      <c r="C17" s="34">
        <f t="shared" ref="C17:D17" si="0">SUM(C9:C16)</f>
        <v>0</v>
      </c>
      <c r="D17" s="34">
        <f t="shared" si="0"/>
        <v>150000</v>
      </c>
      <c r="E17" s="29"/>
      <c r="F17" s="29"/>
      <c r="G17" s="29"/>
      <c r="H17" s="29"/>
      <c r="I17" s="29"/>
      <c r="J17" s="29"/>
      <c r="K17" s="29"/>
      <c r="L17" s="29"/>
      <c r="M17" s="29"/>
    </row>
    <row r="19" spans="1:13" x14ac:dyDescent="0.3">
      <c r="A19" s="30"/>
      <c r="B19" s="30" t="s">
        <v>25</v>
      </c>
      <c r="C19" s="30" t="s">
        <v>26</v>
      </c>
      <c r="D19" s="30" t="s">
        <v>31</v>
      </c>
      <c r="E19" s="30"/>
      <c r="F19" s="30"/>
      <c r="G19" s="30"/>
      <c r="H19" s="30"/>
      <c r="I19" s="30"/>
      <c r="J19" s="30"/>
      <c r="K19" s="30"/>
      <c r="L19" s="30"/>
      <c r="M19" s="30"/>
    </row>
    <row r="20" spans="1:13" x14ac:dyDescent="0.3">
      <c r="A20" s="30" t="s">
        <v>24</v>
      </c>
      <c r="B20" s="36"/>
      <c r="C20" s="36"/>
      <c r="D20" s="36"/>
      <c r="E20" s="30"/>
      <c r="F20" s="30"/>
      <c r="G20" s="30"/>
      <c r="H20" s="30"/>
      <c r="I20" s="30"/>
      <c r="J20" s="30"/>
      <c r="K20" s="30"/>
      <c r="L20" s="30"/>
      <c r="M20" s="30"/>
    </row>
    <row r="21" spans="1:13" x14ac:dyDescent="0.3">
      <c r="A21" s="30" t="s">
        <v>37</v>
      </c>
      <c r="B21" s="36">
        <v>0</v>
      </c>
      <c r="C21" s="36">
        <v>0</v>
      </c>
      <c r="D21" s="36">
        <f>B21-C21</f>
        <v>0</v>
      </c>
      <c r="E21" s="30"/>
      <c r="F21" s="30"/>
      <c r="G21" s="30"/>
      <c r="H21" s="30"/>
      <c r="I21" s="30"/>
      <c r="J21" s="30"/>
      <c r="K21" s="30"/>
      <c r="L21" s="30"/>
      <c r="M21" s="30"/>
    </row>
    <row r="22" spans="1:13" x14ac:dyDescent="0.3">
      <c r="A22" s="30"/>
      <c r="B22" s="36"/>
      <c r="C22" s="36"/>
      <c r="D22" s="36"/>
      <c r="E22" s="30"/>
      <c r="F22" s="30"/>
      <c r="G22" s="30"/>
      <c r="H22" s="30"/>
      <c r="I22" s="30"/>
      <c r="J22" s="30"/>
      <c r="K22" s="30"/>
      <c r="L22" s="30"/>
      <c r="M22" s="30"/>
    </row>
    <row r="23" spans="1:13" x14ac:dyDescent="0.3">
      <c r="A23" s="30"/>
      <c r="B23" s="36"/>
      <c r="C23" s="36"/>
      <c r="D23" s="36"/>
      <c r="E23" s="30"/>
      <c r="F23" s="30"/>
      <c r="G23" s="30"/>
      <c r="H23" s="30"/>
      <c r="I23" s="30"/>
      <c r="J23" s="30"/>
      <c r="K23" s="30"/>
      <c r="L23" s="30"/>
      <c r="M23" s="30"/>
    </row>
    <row r="24" spans="1:13" x14ac:dyDescent="0.3">
      <c r="A24" s="30"/>
      <c r="B24" s="36"/>
      <c r="C24" s="36"/>
      <c r="D24" s="36"/>
      <c r="E24" s="30"/>
      <c r="F24" s="30"/>
      <c r="G24" s="30"/>
      <c r="H24" s="30"/>
      <c r="I24" s="30"/>
      <c r="J24" s="30"/>
      <c r="K24" s="30"/>
      <c r="L24" s="30"/>
      <c r="M24" s="30"/>
    </row>
    <row r="25" spans="1:13" ht="15" thickBot="1" x14ac:dyDescent="0.35">
      <c r="A25" s="30"/>
      <c r="B25" s="37"/>
      <c r="C25" s="37"/>
      <c r="D25" s="37"/>
      <c r="E25" s="30"/>
      <c r="F25" s="30"/>
      <c r="G25" s="30"/>
      <c r="H25" s="30"/>
      <c r="I25" s="30"/>
      <c r="J25" s="30"/>
      <c r="K25" s="30"/>
      <c r="L25" s="30"/>
      <c r="M25" s="30"/>
    </row>
    <row r="26" spans="1:13" ht="15" thickTop="1" x14ac:dyDescent="0.3">
      <c r="A26" s="30" t="s">
        <v>33</v>
      </c>
      <c r="B26" s="36">
        <f>SUM(B20:B25)</f>
        <v>0</v>
      </c>
      <c r="C26" s="36">
        <f t="shared" ref="C26:D26" si="1">SUM(C20:C25)</f>
        <v>0</v>
      </c>
      <c r="D26" s="36">
        <f t="shared" si="1"/>
        <v>0</v>
      </c>
      <c r="E26" s="30"/>
      <c r="F26" s="30"/>
      <c r="G26" s="30"/>
      <c r="H26" s="30"/>
      <c r="I26" s="30"/>
      <c r="J26" s="30"/>
      <c r="K26" s="30"/>
      <c r="L26" s="30"/>
      <c r="M26" s="30"/>
    </row>
    <row r="27" spans="1:13" s="32" customFormat="1" x14ac:dyDescent="0.3"/>
    <row r="28" spans="1:13" x14ac:dyDescent="0.3">
      <c r="A28" s="31"/>
      <c r="B28" s="31" t="s">
        <v>25</v>
      </c>
      <c r="C28" s="31" t="s">
        <v>26</v>
      </c>
      <c r="D28" s="31" t="s">
        <v>31</v>
      </c>
    </row>
    <row r="29" spans="1:13" x14ac:dyDescent="0.3">
      <c r="A29" s="31" t="s">
        <v>28</v>
      </c>
      <c r="B29" s="38">
        <v>0</v>
      </c>
      <c r="C29" s="38">
        <v>0</v>
      </c>
      <c r="D29" s="38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List!$A$2:$A$8</xm:f>
          </x14:formula1>
          <xm:sqref>B2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9"/>
  <sheetViews>
    <sheetView workbookViewId="0">
      <selection activeCell="B3" sqref="B3"/>
    </sheetView>
  </sheetViews>
  <sheetFormatPr defaultRowHeight="14.4" x14ac:dyDescent="0.3"/>
  <cols>
    <col min="1" max="1" width="51" bestFit="1" customWidth="1"/>
    <col min="2" max="2" width="18.6640625" bestFit="1" customWidth="1"/>
    <col min="3" max="3" width="34.44140625" bestFit="1" customWidth="1"/>
    <col min="4" max="4" width="34.44140625" customWidth="1"/>
    <col min="5" max="5" width="52.6640625" customWidth="1"/>
  </cols>
  <sheetData>
    <row r="2" spans="1:13" x14ac:dyDescent="0.3">
      <c r="A2" t="s">
        <v>36</v>
      </c>
      <c r="B2" s="27" t="s">
        <v>8</v>
      </c>
    </row>
    <row r="3" spans="1:13" x14ac:dyDescent="0.3">
      <c r="A3" t="s">
        <v>23</v>
      </c>
      <c r="B3" t="s">
        <v>55</v>
      </c>
    </row>
    <row r="5" spans="1:13" x14ac:dyDescent="0.3">
      <c r="A5" s="33"/>
      <c r="B5" s="33" t="s">
        <v>25</v>
      </c>
      <c r="C5" s="33" t="s">
        <v>26</v>
      </c>
      <c r="D5" s="33" t="s">
        <v>34</v>
      </c>
    </row>
    <row r="6" spans="1:13" x14ac:dyDescent="0.3">
      <c r="A6" s="33" t="s">
        <v>35</v>
      </c>
      <c r="B6" s="39">
        <f>SUM(B17,B26,B29)</f>
        <v>260000</v>
      </c>
      <c r="C6" s="39">
        <f>SUM(C17,C26,C29)</f>
        <v>0</v>
      </c>
      <c r="D6" s="39">
        <f>SUM(D17,D26,D29)</f>
        <v>260000</v>
      </c>
    </row>
    <row r="8" spans="1:13" x14ac:dyDescent="0.3">
      <c r="A8" s="29"/>
      <c r="B8" s="29" t="s">
        <v>29</v>
      </c>
      <c r="C8" s="29" t="s">
        <v>30</v>
      </c>
      <c r="D8" s="29" t="s">
        <v>31</v>
      </c>
      <c r="E8" s="29"/>
      <c r="F8" s="29"/>
      <c r="G8" s="29"/>
      <c r="H8" s="29"/>
      <c r="I8" s="29"/>
      <c r="J8" s="29"/>
      <c r="K8" s="29"/>
      <c r="L8" s="29"/>
      <c r="M8" s="29"/>
    </row>
    <row r="9" spans="1:13" x14ac:dyDescent="0.3">
      <c r="A9" s="29"/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</row>
    <row r="10" spans="1:13" x14ac:dyDescent="0.3">
      <c r="A10" s="29" t="s">
        <v>55</v>
      </c>
      <c r="B10" s="34">
        <v>260000</v>
      </c>
      <c r="C10" s="34">
        <v>0</v>
      </c>
      <c r="D10" s="34">
        <f>B10-C10</f>
        <v>260000</v>
      </c>
      <c r="E10" s="29"/>
      <c r="F10" s="29"/>
      <c r="G10" s="29"/>
      <c r="H10" s="29"/>
      <c r="I10" s="29"/>
      <c r="J10" s="29"/>
      <c r="K10" s="29"/>
      <c r="L10" s="29"/>
      <c r="M10" s="29"/>
    </row>
    <row r="11" spans="1:13" x14ac:dyDescent="0.3">
      <c r="A11" s="29"/>
      <c r="B11" s="34"/>
      <c r="C11" s="34"/>
      <c r="D11" s="34"/>
      <c r="E11" s="29"/>
      <c r="F11" s="29"/>
      <c r="G11" s="29"/>
      <c r="H11" s="29"/>
      <c r="I11" s="29"/>
      <c r="J11" s="29"/>
      <c r="K11" s="29"/>
      <c r="L11" s="29"/>
      <c r="M11" s="29"/>
    </row>
    <row r="12" spans="1:13" x14ac:dyDescent="0.3">
      <c r="A12" s="29"/>
      <c r="B12" s="34"/>
      <c r="C12" s="34"/>
      <c r="D12" s="34"/>
      <c r="E12" s="29"/>
      <c r="F12" s="29"/>
      <c r="G12" s="29"/>
      <c r="H12" s="29"/>
      <c r="I12" s="29"/>
      <c r="J12" s="29"/>
      <c r="K12" s="29"/>
      <c r="L12" s="29"/>
      <c r="M12" s="29"/>
    </row>
    <row r="13" spans="1:13" x14ac:dyDescent="0.3">
      <c r="A13" s="29"/>
      <c r="B13" s="34"/>
      <c r="C13" s="34"/>
      <c r="D13" s="34"/>
      <c r="E13" s="29"/>
      <c r="F13" s="29"/>
      <c r="G13" s="29"/>
      <c r="H13" s="29"/>
      <c r="I13" s="29"/>
      <c r="J13" s="29"/>
      <c r="K13" s="29"/>
      <c r="L13" s="29"/>
      <c r="M13" s="29"/>
    </row>
    <row r="14" spans="1:13" x14ac:dyDescent="0.3">
      <c r="A14" s="29"/>
      <c r="B14" s="34"/>
      <c r="C14" s="34"/>
      <c r="D14" s="34"/>
      <c r="E14" s="29"/>
      <c r="F14" s="29"/>
      <c r="G14" s="29"/>
      <c r="H14" s="29"/>
      <c r="I14" s="29"/>
      <c r="J14" s="29"/>
      <c r="K14" s="29"/>
      <c r="L14" s="29"/>
      <c r="M14" s="29"/>
    </row>
    <row r="15" spans="1:13" x14ac:dyDescent="0.3">
      <c r="A15" s="29"/>
      <c r="B15" s="34"/>
      <c r="C15" s="34"/>
      <c r="D15" s="34"/>
      <c r="E15" s="29"/>
      <c r="F15" s="29"/>
      <c r="G15" s="29"/>
      <c r="H15" s="29"/>
      <c r="I15" s="29"/>
      <c r="J15" s="29"/>
      <c r="K15" s="29"/>
      <c r="L15" s="29"/>
      <c r="M15" s="29"/>
    </row>
    <row r="16" spans="1:13" ht="15" thickBot="1" x14ac:dyDescent="0.35">
      <c r="A16" s="29"/>
      <c r="B16" s="35"/>
      <c r="C16" s="35"/>
      <c r="D16" s="35"/>
      <c r="E16" s="29"/>
      <c r="F16" s="29"/>
      <c r="G16" s="29"/>
      <c r="H16" s="29"/>
      <c r="I16" s="29"/>
      <c r="J16" s="29"/>
      <c r="K16" s="29"/>
      <c r="L16" s="29"/>
      <c r="M16" s="29"/>
    </row>
    <row r="17" spans="1:13" ht="15" thickTop="1" x14ac:dyDescent="0.3">
      <c r="A17" s="29" t="s">
        <v>32</v>
      </c>
      <c r="B17" s="34">
        <f>SUM(B9:B16)</f>
        <v>260000</v>
      </c>
      <c r="C17" s="34">
        <f t="shared" ref="C17:D17" si="0">SUM(C9:C16)</f>
        <v>0</v>
      </c>
      <c r="D17" s="34">
        <f t="shared" si="0"/>
        <v>260000</v>
      </c>
      <c r="E17" s="29"/>
      <c r="F17" s="29"/>
      <c r="G17" s="29"/>
      <c r="H17" s="29"/>
      <c r="I17" s="29"/>
      <c r="J17" s="29"/>
      <c r="K17" s="29"/>
      <c r="L17" s="29"/>
      <c r="M17" s="29"/>
    </row>
    <row r="19" spans="1:13" x14ac:dyDescent="0.3">
      <c r="A19" s="30"/>
      <c r="B19" s="30" t="s">
        <v>25</v>
      </c>
      <c r="C19" s="30" t="s">
        <v>26</v>
      </c>
      <c r="D19" s="30" t="s">
        <v>31</v>
      </c>
      <c r="E19" s="30"/>
      <c r="F19" s="30"/>
      <c r="G19" s="30"/>
      <c r="H19" s="30"/>
      <c r="I19" s="30"/>
      <c r="J19" s="30"/>
      <c r="K19" s="30"/>
      <c r="L19" s="30"/>
      <c r="M19" s="30"/>
    </row>
    <row r="20" spans="1:13" x14ac:dyDescent="0.3">
      <c r="A20" s="30" t="s">
        <v>24</v>
      </c>
      <c r="B20" s="36"/>
      <c r="C20" s="36"/>
      <c r="D20" s="36"/>
      <c r="E20" s="30"/>
      <c r="F20" s="30"/>
      <c r="G20" s="30"/>
      <c r="H20" s="30"/>
      <c r="I20" s="30"/>
      <c r="J20" s="30"/>
      <c r="K20" s="30"/>
      <c r="L20" s="30"/>
      <c r="M20" s="30"/>
    </row>
    <row r="21" spans="1:13" x14ac:dyDescent="0.3">
      <c r="A21" s="30" t="s">
        <v>37</v>
      </c>
      <c r="B21" s="36">
        <v>0</v>
      </c>
      <c r="C21" s="36">
        <v>0</v>
      </c>
      <c r="D21" s="36">
        <f>B21-C21</f>
        <v>0</v>
      </c>
      <c r="E21" s="30"/>
      <c r="F21" s="30"/>
      <c r="G21" s="30"/>
      <c r="H21" s="30"/>
      <c r="I21" s="30"/>
      <c r="J21" s="30"/>
      <c r="K21" s="30"/>
      <c r="L21" s="30"/>
      <c r="M21" s="30"/>
    </row>
    <row r="22" spans="1:13" x14ac:dyDescent="0.3">
      <c r="A22" s="30"/>
      <c r="B22" s="36"/>
      <c r="C22" s="36"/>
      <c r="D22" s="36"/>
      <c r="E22" s="30"/>
      <c r="F22" s="30"/>
      <c r="G22" s="30"/>
      <c r="H22" s="30"/>
      <c r="I22" s="30"/>
      <c r="J22" s="30"/>
      <c r="K22" s="30"/>
      <c r="L22" s="30"/>
      <c r="M22" s="30"/>
    </row>
    <row r="23" spans="1:13" x14ac:dyDescent="0.3">
      <c r="A23" s="30"/>
      <c r="B23" s="36"/>
      <c r="C23" s="36"/>
      <c r="D23" s="36"/>
      <c r="E23" s="30"/>
      <c r="F23" s="30"/>
      <c r="G23" s="30"/>
      <c r="H23" s="30"/>
      <c r="I23" s="30"/>
      <c r="J23" s="30"/>
      <c r="K23" s="30"/>
      <c r="L23" s="30"/>
      <c r="M23" s="30"/>
    </row>
    <row r="24" spans="1:13" x14ac:dyDescent="0.3">
      <c r="A24" s="30"/>
      <c r="B24" s="36"/>
      <c r="C24" s="36"/>
      <c r="D24" s="36"/>
      <c r="E24" s="30"/>
      <c r="F24" s="30"/>
      <c r="G24" s="30"/>
      <c r="H24" s="30"/>
      <c r="I24" s="30"/>
      <c r="J24" s="30"/>
      <c r="K24" s="30"/>
      <c r="L24" s="30"/>
      <c r="M24" s="30"/>
    </row>
    <row r="25" spans="1:13" ht="15" thickBot="1" x14ac:dyDescent="0.35">
      <c r="A25" s="30"/>
      <c r="B25" s="37"/>
      <c r="C25" s="37"/>
      <c r="D25" s="37"/>
      <c r="E25" s="30"/>
      <c r="F25" s="30"/>
      <c r="G25" s="30"/>
      <c r="H25" s="30"/>
      <c r="I25" s="30"/>
      <c r="J25" s="30"/>
      <c r="K25" s="30"/>
      <c r="L25" s="30"/>
      <c r="M25" s="30"/>
    </row>
    <row r="26" spans="1:13" ht="15" thickTop="1" x14ac:dyDescent="0.3">
      <c r="A26" s="30" t="s">
        <v>33</v>
      </c>
      <c r="B26" s="36">
        <f>SUM(B20:B25)</f>
        <v>0</v>
      </c>
      <c r="C26" s="36">
        <f t="shared" ref="C26:D26" si="1">SUM(C20:C25)</f>
        <v>0</v>
      </c>
      <c r="D26" s="36">
        <f t="shared" si="1"/>
        <v>0</v>
      </c>
      <c r="E26" s="30"/>
      <c r="F26" s="30"/>
      <c r="G26" s="30"/>
      <c r="H26" s="30"/>
      <c r="I26" s="30"/>
      <c r="J26" s="30"/>
      <c r="K26" s="30"/>
      <c r="L26" s="30"/>
      <c r="M26" s="30"/>
    </row>
    <row r="27" spans="1:13" s="32" customFormat="1" x14ac:dyDescent="0.3"/>
    <row r="28" spans="1:13" x14ac:dyDescent="0.3">
      <c r="A28" s="31"/>
      <c r="B28" s="31" t="s">
        <v>25</v>
      </c>
      <c r="C28" s="31" t="s">
        <v>26</v>
      </c>
      <c r="D28" s="31" t="s">
        <v>31</v>
      </c>
    </row>
    <row r="29" spans="1:13" x14ac:dyDescent="0.3">
      <c r="A29" s="31" t="s">
        <v>28</v>
      </c>
      <c r="B29" s="38">
        <v>0</v>
      </c>
      <c r="C29" s="38">
        <v>0</v>
      </c>
      <c r="D29" s="38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List!$A$2:$A$8</xm:f>
          </x14:formula1>
          <xm:sqref>B2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3"/>
  <sheetViews>
    <sheetView workbookViewId="0">
      <selection activeCell="C12" sqref="C12"/>
    </sheetView>
  </sheetViews>
  <sheetFormatPr defaultRowHeight="14.4" x14ac:dyDescent="0.3"/>
  <cols>
    <col min="1" max="1" width="51" bestFit="1" customWidth="1"/>
    <col min="2" max="2" width="18.6640625" bestFit="1" customWidth="1"/>
    <col min="3" max="3" width="34.44140625" bestFit="1" customWidth="1"/>
    <col min="4" max="4" width="34.44140625" customWidth="1"/>
    <col min="5" max="5" width="52.6640625" customWidth="1"/>
  </cols>
  <sheetData>
    <row r="2" spans="1:13" x14ac:dyDescent="0.3">
      <c r="A2" t="s">
        <v>36</v>
      </c>
      <c r="B2" s="27" t="s">
        <v>8</v>
      </c>
    </row>
    <row r="3" spans="1:13" x14ac:dyDescent="0.3">
      <c r="A3" t="s">
        <v>23</v>
      </c>
      <c r="B3" t="s">
        <v>56</v>
      </c>
    </row>
    <row r="5" spans="1:13" x14ac:dyDescent="0.3">
      <c r="A5" s="33"/>
      <c r="B5" s="33" t="s">
        <v>25</v>
      </c>
      <c r="C5" s="33" t="s">
        <v>26</v>
      </c>
      <c r="D5" s="33" t="s">
        <v>34</v>
      </c>
    </row>
    <row r="6" spans="1:13" x14ac:dyDescent="0.3">
      <c r="A6" s="33" t="s">
        <v>35</v>
      </c>
      <c r="B6" s="39">
        <f>SUM(B21,B30,B33)</f>
        <v>50000</v>
      </c>
      <c r="C6" s="39">
        <f>SUM(C21,C30,C33)</f>
        <v>20455</v>
      </c>
      <c r="D6" s="39">
        <f>SUM(D21,D30,D33)</f>
        <v>29545</v>
      </c>
    </row>
    <row r="8" spans="1:13" x14ac:dyDescent="0.3">
      <c r="A8" s="29"/>
      <c r="B8" s="29" t="s">
        <v>29</v>
      </c>
      <c r="C8" s="29" t="s">
        <v>30</v>
      </c>
      <c r="D8" s="29" t="s">
        <v>31</v>
      </c>
      <c r="E8" s="29"/>
      <c r="F8" s="29"/>
      <c r="G8" s="29"/>
      <c r="H8" s="29"/>
      <c r="I8" s="29"/>
      <c r="J8" s="29"/>
      <c r="K8" s="29"/>
      <c r="L8" s="29"/>
      <c r="M8" s="29"/>
    </row>
    <row r="9" spans="1:13" x14ac:dyDescent="0.3">
      <c r="A9" s="29"/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</row>
    <row r="10" spans="1:13" x14ac:dyDescent="0.3">
      <c r="A10" s="29" t="s">
        <v>56</v>
      </c>
      <c r="B10" s="34">
        <v>50000</v>
      </c>
      <c r="C10" s="34"/>
      <c r="D10" s="34">
        <f>B10-C10</f>
        <v>50000</v>
      </c>
      <c r="E10" s="29"/>
      <c r="F10" s="29"/>
      <c r="G10" s="29"/>
      <c r="H10" s="29"/>
      <c r="I10" s="29"/>
      <c r="J10" s="29"/>
      <c r="K10" s="29"/>
      <c r="L10" s="29"/>
      <c r="M10" s="29"/>
    </row>
    <row r="11" spans="1:13" x14ac:dyDescent="0.3">
      <c r="A11" s="29" t="s">
        <v>57</v>
      </c>
      <c r="B11" s="34"/>
      <c r="C11" s="34">
        <f>150+6175</f>
        <v>6325</v>
      </c>
      <c r="D11" s="34">
        <f t="shared" ref="D11:D12" si="0">B11-C11</f>
        <v>-6325</v>
      </c>
      <c r="E11" s="29"/>
      <c r="F11" s="29"/>
      <c r="G11" s="29"/>
      <c r="H11" s="29"/>
      <c r="I11" s="29"/>
      <c r="J11" s="29"/>
      <c r="K11" s="29"/>
      <c r="L11" s="29"/>
      <c r="M11" s="29"/>
    </row>
    <row r="12" spans="1:13" x14ac:dyDescent="0.3">
      <c r="A12" s="29" t="s">
        <v>58</v>
      </c>
      <c r="B12" s="34"/>
      <c r="C12" s="34">
        <v>14130</v>
      </c>
      <c r="D12" s="34">
        <f t="shared" si="0"/>
        <v>-14130</v>
      </c>
      <c r="E12" s="29"/>
      <c r="F12" s="29"/>
      <c r="G12" s="29"/>
      <c r="H12" s="29"/>
      <c r="I12" s="29"/>
      <c r="J12" s="29"/>
      <c r="K12" s="29"/>
      <c r="L12" s="29"/>
      <c r="M12" s="29"/>
    </row>
    <row r="13" spans="1:13" x14ac:dyDescent="0.3">
      <c r="A13" s="29"/>
      <c r="B13" s="34"/>
      <c r="C13" s="34"/>
      <c r="D13" s="34"/>
      <c r="E13" s="29"/>
      <c r="F13" s="29"/>
      <c r="G13" s="29"/>
      <c r="H13" s="29"/>
      <c r="I13" s="29"/>
      <c r="J13" s="29"/>
      <c r="K13" s="29"/>
      <c r="L13" s="29"/>
      <c r="M13" s="29"/>
    </row>
    <row r="14" spans="1:13" x14ac:dyDescent="0.3">
      <c r="A14" s="29"/>
      <c r="B14" s="34"/>
      <c r="C14" s="34"/>
      <c r="D14" s="34"/>
      <c r="E14" s="29"/>
      <c r="F14" s="29"/>
      <c r="G14" s="29"/>
      <c r="H14" s="29"/>
      <c r="I14" s="29"/>
      <c r="J14" s="29"/>
      <c r="K14" s="29"/>
      <c r="L14" s="29"/>
      <c r="M14" s="29"/>
    </row>
    <row r="15" spans="1:13" x14ac:dyDescent="0.3">
      <c r="A15" s="29"/>
      <c r="B15" s="34"/>
      <c r="C15" s="34"/>
      <c r="D15" s="34"/>
      <c r="E15" s="29"/>
      <c r="F15" s="29"/>
      <c r="G15" s="29"/>
      <c r="H15" s="29"/>
      <c r="I15" s="29"/>
      <c r="J15" s="29"/>
      <c r="K15" s="29"/>
      <c r="L15" s="29"/>
      <c r="M15" s="29"/>
    </row>
    <row r="16" spans="1:13" x14ac:dyDescent="0.3">
      <c r="A16" s="29"/>
      <c r="B16" s="34"/>
      <c r="C16" s="34"/>
      <c r="D16" s="34"/>
      <c r="E16" s="29"/>
      <c r="F16" s="29"/>
      <c r="G16" s="29"/>
      <c r="H16" s="29"/>
      <c r="I16" s="29"/>
      <c r="J16" s="29"/>
      <c r="K16" s="29"/>
      <c r="L16" s="29"/>
      <c r="M16" s="29"/>
    </row>
    <row r="17" spans="1:13" x14ac:dyDescent="0.3">
      <c r="A17" s="29"/>
      <c r="B17" s="34"/>
      <c r="C17" s="34"/>
      <c r="D17" s="34"/>
      <c r="E17" s="29"/>
      <c r="F17" s="29"/>
      <c r="G17" s="29"/>
      <c r="H17" s="29"/>
      <c r="I17" s="29"/>
      <c r="J17" s="29"/>
      <c r="K17" s="29"/>
      <c r="L17" s="29"/>
      <c r="M17" s="29"/>
    </row>
    <row r="18" spans="1:13" x14ac:dyDescent="0.3">
      <c r="A18" s="29"/>
      <c r="B18" s="34"/>
      <c r="C18" s="34"/>
      <c r="D18" s="34"/>
      <c r="E18" s="29"/>
      <c r="F18" s="29"/>
      <c r="G18" s="29"/>
      <c r="H18" s="29"/>
      <c r="I18" s="29"/>
      <c r="J18" s="29"/>
      <c r="K18" s="29"/>
      <c r="L18" s="29"/>
      <c r="M18" s="29"/>
    </row>
    <row r="19" spans="1:13" x14ac:dyDescent="0.3">
      <c r="A19" s="29"/>
      <c r="B19" s="34"/>
      <c r="C19" s="34"/>
      <c r="D19" s="34"/>
      <c r="E19" s="29"/>
      <c r="F19" s="29"/>
      <c r="G19" s="29"/>
      <c r="H19" s="29"/>
      <c r="I19" s="29"/>
      <c r="J19" s="29"/>
      <c r="K19" s="29"/>
      <c r="L19" s="29"/>
      <c r="M19" s="29"/>
    </row>
    <row r="20" spans="1:13" ht="15" thickBot="1" x14ac:dyDescent="0.35">
      <c r="A20" s="29"/>
      <c r="B20" s="35"/>
      <c r="C20" s="35"/>
      <c r="D20" s="35"/>
      <c r="E20" s="29"/>
      <c r="F20" s="29"/>
      <c r="G20" s="29"/>
      <c r="H20" s="29"/>
      <c r="I20" s="29"/>
      <c r="J20" s="29"/>
      <c r="K20" s="29"/>
      <c r="L20" s="29"/>
      <c r="M20" s="29"/>
    </row>
    <row r="21" spans="1:13" ht="15" thickTop="1" x14ac:dyDescent="0.3">
      <c r="A21" s="29" t="s">
        <v>32</v>
      </c>
      <c r="B21" s="34">
        <f>SUM(B9:B20)</f>
        <v>50000</v>
      </c>
      <c r="C21" s="34">
        <f t="shared" ref="C21:D21" si="1">SUM(C9:C20)</f>
        <v>20455</v>
      </c>
      <c r="D21" s="34">
        <f t="shared" si="1"/>
        <v>29545</v>
      </c>
      <c r="E21" s="29"/>
      <c r="F21" s="29"/>
      <c r="G21" s="29"/>
      <c r="H21" s="29"/>
      <c r="I21" s="29"/>
      <c r="J21" s="29"/>
      <c r="K21" s="29"/>
      <c r="L21" s="29"/>
      <c r="M21" s="29"/>
    </row>
    <row r="23" spans="1:13" x14ac:dyDescent="0.3">
      <c r="A23" s="30"/>
      <c r="B23" s="30" t="s">
        <v>25</v>
      </c>
      <c r="C23" s="30" t="s">
        <v>26</v>
      </c>
      <c r="D23" s="30" t="s">
        <v>31</v>
      </c>
      <c r="E23" s="30"/>
      <c r="F23" s="30"/>
      <c r="G23" s="30"/>
      <c r="H23" s="30"/>
      <c r="I23" s="30"/>
      <c r="J23" s="30"/>
      <c r="K23" s="30"/>
      <c r="L23" s="30"/>
      <c r="M23" s="30"/>
    </row>
    <row r="24" spans="1:13" x14ac:dyDescent="0.3">
      <c r="A24" s="30" t="s">
        <v>24</v>
      </c>
      <c r="B24" s="36"/>
      <c r="C24" s="36"/>
      <c r="D24" s="36"/>
      <c r="E24" s="30"/>
      <c r="F24" s="30"/>
      <c r="G24" s="30"/>
      <c r="H24" s="30"/>
      <c r="I24" s="30"/>
      <c r="J24" s="30"/>
      <c r="K24" s="30"/>
      <c r="L24" s="30"/>
      <c r="M24" s="30"/>
    </row>
    <row r="25" spans="1:13" x14ac:dyDescent="0.3">
      <c r="A25" s="30" t="s">
        <v>37</v>
      </c>
      <c r="B25" s="36">
        <v>0</v>
      </c>
      <c r="C25" s="36">
        <v>0</v>
      </c>
      <c r="D25" s="36">
        <f>B25-C25</f>
        <v>0</v>
      </c>
      <c r="E25" s="30"/>
      <c r="F25" s="30"/>
      <c r="G25" s="30"/>
      <c r="H25" s="30"/>
      <c r="I25" s="30"/>
      <c r="J25" s="30"/>
      <c r="K25" s="30"/>
      <c r="L25" s="30"/>
      <c r="M25" s="30"/>
    </row>
    <row r="26" spans="1:13" x14ac:dyDescent="0.3">
      <c r="A26" s="30"/>
      <c r="B26" s="36"/>
      <c r="C26" s="36"/>
      <c r="D26" s="36"/>
      <c r="E26" s="30"/>
      <c r="F26" s="30"/>
      <c r="G26" s="30"/>
      <c r="H26" s="30"/>
      <c r="I26" s="30"/>
      <c r="J26" s="30"/>
      <c r="K26" s="30"/>
      <c r="L26" s="30"/>
      <c r="M26" s="30"/>
    </row>
    <row r="27" spans="1:13" x14ac:dyDescent="0.3">
      <c r="A27" s="30"/>
      <c r="B27" s="36"/>
      <c r="C27" s="36"/>
      <c r="D27" s="36"/>
      <c r="E27" s="30"/>
      <c r="F27" s="30"/>
      <c r="G27" s="30"/>
      <c r="H27" s="30"/>
      <c r="I27" s="30"/>
      <c r="J27" s="30"/>
      <c r="K27" s="30"/>
      <c r="L27" s="30"/>
      <c r="M27" s="30"/>
    </row>
    <row r="28" spans="1:13" x14ac:dyDescent="0.3">
      <c r="A28" s="30"/>
      <c r="B28" s="36"/>
      <c r="C28" s="36"/>
      <c r="D28" s="36"/>
      <c r="E28" s="30"/>
      <c r="F28" s="30"/>
      <c r="G28" s="30"/>
      <c r="H28" s="30"/>
      <c r="I28" s="30"/>
      <c r="J28" s="30"/>
      <c r="K28" s="30"/>
      <c r="L28" s="30"/>
      <c r="M28" s="30"/>
    </row>
    <row r="29" spans="1:13" ht="15" thickBot="1" x14ac:dyDescent="0.35">
      <c r="A29" s="30"/>
      <c r="B29" s="37"/>
      <c r="C29" s="37"/>
      <c r="D29" s="37"/>
      <c r="E29" s="30"/>
      <c r="F29" s="30"/>
      <c r="G29" s="30"/>
      <c r="H29" s="30"/>
      <c r="I29" s="30"/>
      <c r="J29" s="30"/>
      <c r="K29" s="30"/>
      <c r="L29" s="30"/>
      <c r="M29" s="30"/>
    </row>
    <row r="30" spans="1:13" ht="15" thickTop="1" x14ac:dyDescent="0.3">
      <c r="A30" s="30" t="s">
        <v>33</v>
      </c>
      <c r="B30" s="36">
        <f>SUM(B24:B29)</f>
        <v>0</v>
      </c>
      <c r="C30" s="36">
        <f t="shared" ref="C30:D30" si="2">SUM(C24:C29)</f>
        <v>0</v>
      </c>
      <c r="D30" s="36">
        <f t="shared" si="2"/>
        <v>0</v>
      </c>
      <c r="E30" s="30"/>
      <c r="F30" s="30"/>
      <c r="G30" s="30"/>
      <c r="H30" s="30"/>
      <c r="I30" s="30"/>
      <c r="J30" s="30"/>
      <c r="K30" s="30"/>
      <c r="L30" s="30"/>
      <c r="M30" s="30"/>
    </row>
    <row r="31" spans="1:13" s="32" customFormat="1" x14ac:dyDescent="0.3"/>
    <row r="32" spans="1:13" x14ac:dyDescent="0.3">
      <c r="A32" s="31"/>
      <c r="B32" s="31" t="s">
        <v>25</v>
      </c>
      <c r="C32" s="31" t="s">
        <v>26</v>
      </c>
      <c r="D32" s="31" t="s">
        <v>31</v>
      </c>
    </row>
    <row r="33" spans="1:4" x14ac:dyDescent="0.3">
      <c r="A33" s="31" t="s">
        <v>28</v>
      </c>
      <c r="B33" s="38">
        <v>0</v>
      </c>
      <c r="C33" s="38">
        <v>0</v>
      </c>
      <c r="D33" s="38">
        <f>B33-C33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List!$A$2:$A$8</xm:f>
          </x14:formula1>
          <xm:sqref>B2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9"/>
  <sheetViews>
    <sheetView workbookViewId="0">
      <selection activeCell="H38" sqref="H38"/>
    </sheetView>
  </sheetViews>
  <sheetFormatPr defaultRowHeight="14.4" x14ac:dyDescent="0.3"/>
  <cols>
    <col min="1" max="1" width="51" bestFit="1" customWidth="1"/>
    <col min="2" max="2" width="18.6640625" bestFit="1" customWidth="1"/>
    <col min="3" max="3" width="34.44140625" bestFit="1" customWidth="1"/>
    <col min="4" max="4" width="34.44140625" customWidth="1"/>
    <col min="5" max="5" width="52.6640625" customWidth="1"/>
  </cols>
  <sheetData>
    <row r="2" spans="1:13" x14ac:dyDescent="0.3">
      <c r="A2" t="s">
        <v>36</v>
      </c>
      <c r="B2" s="27" t="s">
        <v>8</v>
      </c>
    </row>
    <row r="3" spans="1:13" x14ac:dyDescent="0.3">
      <c r="A3" t="s">
        <v>23</v>
      </c>
      <c r="B3" t="s">
        <v>59</v>
      </c>
    </row>
    <row r="5" spans="1:13" x14ac:dyDescent="0.3">
      <c r="A5" s="33"/>
      <c r="B5" s="33" t="s">
        <v>25</v>
      </c>
      <c r="C5" s="33" t="s">
        <v>26</v>
      </c>
      <c r="D5" s="33" t="s">
        <v>34</v>
      </c>
    </row>
    <row r="6" spans="1:13" x14ac:dyDescent="0.3">
      <c r="A6" s="33" t="s">
        <v>35</v>
      </c>
      <c r="B6" s="39">
        <f>SUM(B17,B26,B29)</f>
        <v>5992.39</v>
      </c>
      <c r="C6" s="39">
        <f>SUM(C17,C26,C29)</f>
        <v>5992.39</v>
      </c>
      <c r="D6" s="39">
        <f>SUM(D17,D26,D29)</f>
        <v>3.4106051316484809E-13</v>
      </c>
    </row>
    <row r="8" spans="1:13" x14ac:dyDescent="0.3">
      <c r="A8" s="29"/>
      <c r="B8" s="29" t="s">
        <v>29</v>
      </c>
      <c r="C8" s="29" t="s">
        <v>30</v>
      </c>
      <c r="D8" s="29" t="s">
        <v>31</v>
      </c>
      <c r="E8" s="29"/>
      <c r="F8" s="29"/>
      <c r="G8" s="29"/>
      <c r="H8" s="29"/>
      <c r="I8" s="29"/>
      <c r="J8" s="29"/>
      <c r="K8" s="29"/>
      <c r="L8" s="29"/>
      <c r="M8" s="29"/>
    </row>
    <row r="9" spans="1:13" x14ac:dyDescent="0.3">
      <c r="A9" s="29" t="s">
        <v>27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</row>
    <row r="10" spans="1:13" x14ac:dyDescent="0.3">
      <c r="A10" s="29" t="s">
        <v>60</v>
      </c>
      <c r="B10" s="34">
        <v>5992.39</v>
      </c>
      <c r="C10" s="34"/>
      <c r="D10" s="34">
        <f>B10-C10</f>
        <v>5992.39</v>
      </c>
      <c r="E10" s="29"/>
      <c r="F10" s="29"/>
      <c r="G10" s="29"/>
      <c r="H10" s="29"/>
      <c r="I10" s="29"/>
      <c r="J10" s="29"/>
      <c r="K10" s="29"/>
      <c r="L10" s="29"/>
      <c r="M10" s="29"/>
    </row>
    <row r="11" spans="1:13" x14ac:dyDescent="0.3">
      <c r="A11" s="29" t="s">
        <v>61</v>
      </c>
      <c r="B11" s="34"/>
      <c r="C11" s="34">
        <v>254</v>
      </c>
      <c r="D11" s="34">
        <f t="shared" ref="D11:D13" si="0">B11-C11</f>
        <v>-254</v>
      </c>
      <c r="E11" s="29"/>
      <c r="F11" s="29"/>
      <c r="G11" s="29"/>
      <c r="H11" s="29"/>
      <c r="I11" s="29"/>
      <c r="J11" s="29"/>
      <c r="K11" s="29"/>
      <c r="L11" s="29"/>
      <c r="M11" s="29"/>
    </row>
    <row r="12" spans="1:13" x14ac:dyDescent="0.3">
      <c r="A12" s="29" t="s">
        <v>62</v>
      </c>
      <c r="B12" s="34"/>
      <c r="C12" s="34">
        <v>5592</v>
      </c>
      <c r="D12" s="34">
        <f t="shared" si="0"/>
        <v>-5592</v>
      </c>
      <c r="E12" s="29"/>
      <c r="F12" s="29"/>
      <c r="G12" s="29"/>
      <c r="H12" s="29"/>
      <c r="I12" s="29"/>
      <c r="J12" s="29"/>
      <c r="K12" s="29"/>
      <c r="L12" s="29"/>
      <c r="M12" s="29"/>
    </row>
    <row r="13" spans="1:13" x14ac:dyDescent="0.3">
      <c r="A13" s="29" t="s">
        <v>63</v>
      </c>
      <c r="B13" s="34"/>
      <c r="C13" s="34">
        <v>146.38999999999999</v>
      </c>
      <c r="D13" s="34">
        <f t="shared" si="0"/>
        <v>-146.38999999999999</v>
      </c>
      <c r="E13" s="29"/>
      <c r="F13" s="29"/>
      <c r="G13" s="29"/>
      <c r="H13" s="29"/>
      <c r="I13" s="29"/>
      <c r="J13" s="29"/>
      <c r="K13" s="29"/>
      <c r="L13" s="29"/>
      <c r="M13" s="29"/>
    </row>
    <row r="14" spans="1:13" x14ac:dyDescent="0.3">
      <c r="A14" s="29"/>
      <c r="B14" s="34"/>
      <c r="C14" s="34"/>
      <c r="D14" s="34"/>
      <c r="E14" s="29"/>
      <c r="F14" s="29"/>
      <c r="G14" s="29"/>
      <c r="H14" s="29"/>
      <c r="I14" s="29"/>
      <c r="J14" s="29"/>
      <c r="K14" s="29"/>
      <c r="L14" s="29"/>
      <c r="M14" s="29"/>
    </row>
    <row r="15" spans="1:13" x14ac:dyDescent="0.3">
      <c r="A15" s="29"/>
      <c r="B15" s="34"/>
      <c r="C15" s="34"/>
      <c r="D15" s="34"/>
      <c r="E15" s="29"/>
      <c r="F15" s="29"/>
      <c r="G15" s="29"/>
      <c r="H15" s="29"/>
      <c r="I15" s="29"/>
      <c r="J15" s="29"/>
      <c r="K15" s="29"/>
      <c r="L15" s="29"/>
      <c r="M15" s="29"/>
    </row>
    <row r="16" spans="1:13" ht="15" thickBot="1" x14ac:dyDescent="0.35">
      <c r="A16" s="29"/>
      <c r="B16" s="35"/>
      <c r="C16" s="35"/>
      <c r="D16" s="35"/>
      <c r="E16" s="29"/>
      <c r="F16" s="29"/>
      <c r="G16" s="29"/>
      <c r="H16" s="29"/>
      <c r="I16" s="29"/>
      <c r="J16" s="29"/>
      <c r="K16" s="29"/>
      <c r="L16" s="29"/>
      <c r="M16" s="29"/>
    </row>
    <row r="17" spans="1:13" ht="15" thickTop="1" x14ac:dyDescent="0.3">
      <c r="A17" s="29" t="s">
        <v>32</v>
      </c>
      <c r="B17" s="34">
        <f>SUM(B9:B16)</f>
        <v>5992.39</v>
      </c>
      <c r="C17" s="34">
        <f t="shared" ref="C17:D17" si="1">SUM(C9:C16)</f>
        <v>5992.39</v>
      </c>
      <c r="D17" s="34">
        <f t="shared" si="1"/>
        <v>3.4106051316484809E-13</v>
      </c>
      <c r="E17" s="29"/>
      <c r="F17" s="29"/>
      <c r="G17" s="29"/>
      <c r="H17" s="29"/>
      <c r="I17" s="29"/>
      <c r="J17" s="29"/>
      <c r="K17" s="29"/>
      <c r="L17" s="29"/>
      <c r="M17" s="29"/>
    </row>
    <row r="19" spans="1:13" x14ac:dyDescent="0.3">
      <c r="A19" s="30"/>
      <c r="B19" s="30" t="s">
        <v>25</v>
      </c>
      <c r="C19" s="30" t="s">
        <v>26</v>
      </c>
      <c r="D19" s="30" t="s">
        <v>31</v>
      </c>
      <c r="E19" s="30"/>
      <c r="F19" s="30"/>
      <c r="G19" s="30"/>
      <c r="H19" s="30"/>
      <c r="I19" s="30"/>
      <c r="J19" s="30"/>
      <c r="K19" s="30"/>
      <c r="L19" s="30"/>
      <c r="M19" s="30"/>
    </row>
    <row r="20" spans="1:13" x14ac:dyDescent="0.3">
      <c r="A20" s="30" t="s">
        <v>24</v>
      </c>
      <c r="B20" s="36"/>
      <c r="C20" s="36"/>
      <c r="D20" s="36"/>
      <c r="E20" s="30"/>
      <c r="F20" s="30"/>
      <c r="G20" s="30"/>
      <c r="H20" s="30"/>
      <c r="I20" s="30"/>
      <c r="J20" s="30"/>
      <c r="K20" s="30"/>
      <c r="L20" s="30"/>
      <c r="M20" s="30"/>
    </row>
    <row r="21" spans="1:13" x14ac:dyDescent="0.3">
      <c r="A21" s="30" t="s">
        <v>37</v>
      </c>
      <c r="B21" s="36">
        <v>0</v>
      </c>
      <c r="C21" s="36">
        <v>0</v>
      </c>
      <c r="D21" s="36">
        <f>B21-C21</f>
        <v>0</v>
      </c>
      <c r="E21" s="30"/>
      <c r="F21" s="30"/>
      <c r="G21" s="30"/>
      <c r="H21" s="30"/>
      <c r="I21" s="30"/>
      <c r="J21" s="30"/>
      <c r="K21" s="30"/>
      <c r="L21" s="30"/>
      <c r="M21" s="30"/>
    </row>
    <row r="22" spans="1:13" x14ac:dyDescent="0.3">
      <c r="A22" s="30"/>
      <c r="B22" s="36"/>
      <c r="C22" s="36"/>
      <c r="D22" s="36"/>
      <c r="E22" s="30"/>
      <c r="F22" s="30"/>
      <c r="G22" s="30"/>
      <c r="H22" s="30"/>
      <c r="I22" s="30"/>
      <c r="J22" s="30"/>
      <c r="K22" s="30"/>
      <c r="L22" s="30"/>
      <c r="M22" s="30"/>
    </row>
    <row r="23" spans="1:13" x14ac:dyDescent="0.3">
      <c r="A23" s="30"/>
      <c r="B23" s="36"/>
      <c r="C23" s="36"/>
      <c r="D23" s="36"/>
      <c r="E23" s="30"/>
      <c r="F23" s="30"/>
      <c r="G23" s="30"/>
      <c r="H23" s="30"/>
      <c r="I23" s="30"/>
      <c r="J23" s="30"/>
      <c r="K23" s="30"/>
      <c r="L23" s="30"/>
      <c r="M23" s="30"/>
    </row>
    <row r="24" spans="1:13" x14ac:dyDescent="0.3">
      <c r="A24" s="30"/>
      <c r="B24" s="36"/>
      <c r="C24" s="36"/>
      <c r="D24" s="36"/>
      <c r="E24" s="30"/>
      <c r="F24" s="30"/>
      <c r="G24" s="30"/>
      <c r="H24" s="30"/>
      <c r="I24" s="30"/>
      <c r="J24" s="30"/>
      <c r="K24" s="30"/>
      <c r="L24" s="30"/>
      <c r="M24" s="30"/>
    </row>
    <row r="25" spans="1:13" ht="15" thickBot="1" x14ac:dyDescent="0.35">
      <c r="A25" s="30"/>
      <c r="B25" s="37"/>
      <c r="C25" s="37"/>
      <c r="D25" s="37"/>
      <c r="E25" s="30"/>
      <c r="F25" s="30"/>
      <c r="G25" s="30"/>
      <c r="H25" s="30"/>
      <c r="I25" s="30"/>
      <c r="J25" s="30"/>
      <c r="K25" s="30"/>
      <c r="L25" s="30"/>
      <c r="M25" s="30"/>
    </row>
    <row r="26" spans="1:13" ht="15" thickTop="1" x14ac:dyDescent="0.3">
      <c r="A26" s="30" t="s">
        <v>33</v>
      </c>
      <c r="B26" s="36">
        <f>SUM(B20:B25)</f>
        <v>0</v>
      </c>
      <c r="C26" s="36">
        <f t="shared" ref="C26:D26" si="2">SUM(C20:C25)</f>
        <v>0</v>
      </c>
      <c r="D26" s="36">
        <f t="shared" si="2"/>
        <v>0</v>
      </c>
      <c r="E26" s="30"/>
      <c r="F26" s="30"/>
      <c r="G26" s="30"/>
      <c r="H26" s="30"/>
      <c r="I26" s="30"/>
      <c r="J26" s="30"/>
      <c r="K26" s="30"/>
      <c r="L26" s="30"/>
      <c r="M26" s="30"/>
    </row>
    <row r="27" spans="1:13" s="32" customFormat="1" x14ac:dyDescent="0.3"/>
    <row r="28" spans="1:13" x14ac:dyDescent="0.3">
      <c r="A28" s="31"/>
      <c r="B28" s="31" t="s">
        <v>25</v>
      </c>
      <c r="C28" s="31" t="s">
        <v>26</v>
      </c>
      <c r="D28" s="31" t="s">
        <v>31</v>
      </c>
    </row>
    <row r="29" spans="1:13" x14ac:dyDescent="0.3">
      <c r="A29" s="31" t="s">
        <v>28</v>
      </c>
      <c r="B29" s="38">
        <v>0</v>
      </c>
      <c r="C29" s="38">
        <v>0</v>
      </c>
      <c r="D29" s="38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List!$A$2:$A$8</xm:f>
          </x14:formula1>
          <xm:sqref>B2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21</vt:i4>
      </vt:variant>
      <vt:variant>
        <vt:lpstr>Named Ranges</vt:lpstr>
      </vt:variant>
      <vt:variant>
        <vt:i4>1</vt:i4>
      </vt:variant>
    </vt:vector>
  </HeadingPairs>
  <TitlesOfParts>
    <vt:vector size="22" baseType="lpstr">
      <vt:lpstr>SB767 Summary</vt:lpstr>
      <vt:lpstr>List</vt:lpstr>
      <vt:lpstr>Spring Lake Beach WiFi</vt:lpstr>
      <vt:lpstr>Private Fiber Network - Muni</vt:lpstr>
      <vt:lpstr>Fire Alarm Box Project</vt:lpstr>
      <vt:lpstr>PoliceFire Communication Center</vt:lpstr>
      <vt:lpstr>800 MHz Radio System Upgrade</vt:lpstr>
      <vt:lpstr>Administrative Consultant</vt:lpstr>
      <vt:lpstr>ARPA Advertising </vt:lpstr>
      <vt:lpstr>Non Profit Grants</vt:lpstr>
      <vt:lpstr>Non Profits</vt:lpstr>
      <vt:lpstr>Business Economic Developmet</vt:lpstr>
      <vt:lpstr>Nasonville Sewer</vt:lpstr>
      <vt:lpstr>Sewer Facilities Plan</vt:lpstr>
      <vt:lpstr>Nasonville Water Study</vt:lpstr>
      <vt:lpstr>Water Sewer Loop</vt:lpstr>
      <vt:lpstr>Pascoag Utility District</vt:lpstr>
      <vt:lpstr>Harrisville Fire Department</vt:lpstr>
      <vt:lpstr>Business Assistance Program</vt:lpstr>
      <vt:lpstr>Nasonville Village</vt:lpstr>
      <vt:lpstr>Sheet1</vt:lpstr>
      <vt:lpstr>'SB767 Summary'!Print_Area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Kelliher, Keith (DOR)</dc:creator>
  <cp:lastModifiedBy>Leslie McGovern</cp:lastModifiedBy>
  <cp:lastPrinted>2024-01-16T18:22:12Z</cp:lastPrinted>
  <dcterms:created xsi:type="dcterms:W3CDTF">2023-09-15T17:56:40Z</dcterms:created>
  <dcterms:modified xsi:type="dcterms:W3CDTF">2024-03-01T17:29:13Z</dcterms:modified>
</cp:coreProperties>
</file>